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8690" activeTab="1"/>
  </bookViews>
  <sheets>
    <sheet name="G209" sheetId="1" r:id="rId1"/>
    <sheet name="南部大区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马金叶</author>
  </authors>
  <commentList>
    <comment ref="D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从公司到房县约760公里，按0.8元/公里计算【计入南部大区收】</t>
        </r>
      </text>
    </comment>
    <comment ref="F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</t>
        </r>
      </text>
    </comment>
    <comment ref="D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</t>
        </r>
      </text>
    </comment>
    <comment ref="D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</t>
        </r>
      </text>
    </comment>
    <comment ref="B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常德-房县</t>
        </r>
      </text>
    </comment>
    <comment ref="F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刘志勇气 孙传伟 王天阳</t>
        </r>
      </text>
    </comment>
    <comment ref="B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房县-武当山（往返）</t>
        </r>
      </text>
    </comment>
    <comment ref="D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1、从县城到项目部往返约120公里，按0.8元/公里计算
2、六里平-房县（接何总王文伍）从武当山西站-房县 往返约150公里，按0.8元/公里计算</t>
        </r>
      </text>
    </comment>
    <comment ref="F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孙伟传 王天阳 何昌宝 王文伍</t>
        </r>
      </text>
    </comment>
    <comment ref="D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孙伟传 王天阳 何昌宝 王文伍</t>
        </r>
      </text>
    </comment>
    <comment ref="D10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10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孙伟传 王天阳 何昌宝 王文伍</t>
        </r>
      </text>
    </comment>
    <comment ref="D11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1、从县城到项目部往返约120公里，按0.8元/公里计算
2、六里平-房县（送何总王文伍武当山西站）从武当山西站-房县 往返约150公里，按0.8元/公里计算
【计入南部大区收入】</t>
        </r>
      </text>
    </comment>
    <comment ref="F11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王天阳（何总安排留守项目部应对检查）</t>
        </r>
      </text>
    </comment>
    <comment ref="D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E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房县打车（鲍总安排晚餐）</t>
        </r>
      </text>
    </comment>
    <comment ref="F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王天阳（何总安排留守项目部应对检查）</t>
        </r>
      </text>
    </comment>
    <comment ref="D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王天阳（何总安排留守项目部应对检查）</t>
        </r>
      </text>
    </comment>
    <comment ref="B1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土城-六里坪（接何总）</t>
        </r>
      </text>
    </comment>
    <comment ref="D1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从项目部-武当山西站-房县，约150公里
【计入南部大区收】</t>
        </r>
      </text>
    </comment>
    <comment ref="F1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何总 马金叶 孙传伟 王天阳</t>
        </r>
      </text>
    </comment>
    <comment ref="D1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从县城到项目部往返约120公里，按0.8元/公里计算【计入南部大区收】
</t>
        </r>
      </text>
    </comment>
    <comment ref="F1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 王文伍 4人餐费，何总在项目部</t>
        </r>
      </text>
    </comment>
    <comment ref="B1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房县-合肥</t>
        </r>
      </text>
    </comment>
    <comment ref="F1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 王文伍 4人餐费，何总在项目部</t>
        </r>
      </text>
    </comment>
    <comment ref="B1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合肥-房县（项目检查人员履约情况）</t>
        </r>
      </text>
    </comment>
    <comment ref="D1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从公司到房县约760公里，按0.8元/公里计算【计入南部大区收】</t>
        </r>
      </text>
    </comment>
    <comment ref="F1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刘志勇（项目人员履约检查，刘志勇帮开车）</t>
        </r>
      </text>
    </comment>
    <comment ref="B1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房县-合肥</t>
        </r>
      </text>
    </comment>
    <comment ref="C18" authorId="0">
      <text>
        <r>
          <rPr>
            <b/>
            <sz val="9"/>
            <rFont val="宋体"/>
            <charset val="134"/>
          </rPr>
          <t xml:space="preserve">马金叶：
</t>
        </r>
        <r>
          <rPr>
            <sz val="9"/>
            <rFont val="宋体"/>
            <charset val="134"/>
          </rPr>
          <t>从房县回合肥，路上加了两次油，油卡限次，只能付现金，</t>
        </r>
      </text>
    </comment>
    <comment ref="D1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1、马金叶:
从县城到项目部往返约120公里，按0.8元/公里计算【计入南部大区收】
2、从公司到房县约760公里，按0.8元/公里计算【计入南部大区收】</t>
        </r>
      </text>
    </comment>
    <comment ref="F1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刘志勇（项目人员履约检查，刘志勇帮开车）</t>
        </r>
      </text>
    </comment>
  </commentList>
</comments>
</file>

<file path=xl/comments2.xml><?xml version="1.0" encoding="utf-8"?>
<comments xmlns="http://schemas.openxmlformats.org/spreadsheetml/2006/main">
  <authors>
    <author>马金叶</author>
  </authors>
  <commentList>
    <comment ref="B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房县-谷城81
襄阳-房县106</t>
        </r>
      </text>
    </comment>
    <comment ref="F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</t>
        </r>
      </text>
    </comment>
    <comment ref="G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项目部付总安排</t>
        </r>
      </text>
    </comment>
    <comment ref="B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房县-长沙</t>
        </r>
      </text>
    </comment>
    <comment ref="D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孙传伟 王天阳 
1、从广州办事处打车到广州南45元；
2、从广州南到长沙南高铁 314元/人；
3、从长沙南到宾馆打车费21元。</t>
        </r>
      </text>
    </comment>
    <comment ref="F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刘志勇气 孙传伟 王天阳</t>
        </r>
      </text>
    </comment>
    <comment ref="G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长沙住宿，一个单间，一个三人间</t>
        </r>
      </text>
    </comment>
    <comment ref="E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1、甘总办公室楼下停车15元；
2、韦总办公室楼下停车10元。
3、橘子洲停车10元。</t>
        </r>
      </text>
    </comment>
    <comment ref="F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刘志勇气 孙传伟 王天阳</t>
        </r>
      </text>
    </comment>
    <comment ref="G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长沙住宿，一个单间，一个三人间</t>
        </r>
      </text>
    </comment>
    <comment ref="F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刘志勇气 孙传伟 王天阳</t>
        </r>
      </text>
    </comment>
    <comment ref="G7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长沙住宿，一个单间，一个三人间</t>
        </r>
      </text>
    </comment>
    <comment ref="B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长沙-常德</t>
        </r>
      </text>
    </comment>
    <comment ref="F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刘志勇气 孙传伟 王天阳</t>
        </r>
      </text>
    </comment>
    <comment ref="G8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常德住宿，一单人间、一三人间</t>
        </r>
      </text>
    </comment>
    <comment ref="B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土城-邻水（目的地贵阳）</t>
        </r>
      </text>
    </comment>
    <comment ref="C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加的中石油，用不了卡</t>
        </r>
      </text>
    </comment>
    <comment ref="F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9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B10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邻水-贵阳</t>
        </r>
      </text>
    </comment>
    <comment ref="F10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0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F11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1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E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贵阳市区停车</t>
        </r>
      </text>
    </comment>
    <comment ref="F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2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B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贵阳-安顺（往返）</t>
        </r>
      </text>
    </comment>
    <comment ref="E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安顺谭总办处停车</t>
        </r>
      </text>
    </comment>
    <comment ref="F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3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F1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4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E1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拜访山西长达贵州分公司孙总</t>
        </r>
      </text>
    </comment>
    <comment ref="F1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  <comment ref="G15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贵阳住宿，两个房间</t>
        </r>
      </text>
    </comment>
    <comment ref="B1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贵阳-房县</t>
        </r>
      </text>
    </comment>
    <comment ref="C1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中石油</t>
        </r>
      </text>
    </comment>
    <comment ref="F16" authorId="0">
      <text>
        <r>
          <rPr>
            <b/>
            <sz val="9"/>
            <rFont val="宋体"/>
            <charset val="134"/>
          </rPr>
          <t>马金叶:</t>
        </r>
        <r>
          <rPr>
            <sz val="9"/>
            <rFont val="宋体"/>
            <charset val="134"/>
          </rPr>
          <t xml:space="preserve">
马金叶 孙传伟 王天阳（7日起走访贵州市场）</t>
        </r>
      </text>
    </comment>
  </commentList>
</comments>
</file>

<file path=xl/sharedStrings.xml><?xml version="1.0" encoding="utf-8"?>
<sst xmlns="http://schemas.openxmlformats.org/spreadsheetml/2006/main" count="24">
  <si>
    <t>G209项目报销</t>
  </si>
  <si>
    <t>时间</t>
  </si>
  <si>
    <t>过路费</t>
  </si>
  <si>
    <t>加油费</t>
  </si>
  <si>
    <t>其他
交通费</t>
  </si>
  <si>
    <t>停车费</t>
  </si>
  <si>
    <t>餐补</t>
  </si>
  <si>
    <t>备 注</t>
  </si>
  <si>
    <t>ERP录入</t>
  </si>
  <si>
    <t>报销人</t>
  </si>
  <si>
    <t>G209</t>
  </si>
  <si>
    <t>马金叶</t>
  </si>
  <si>
    <t>合计</t>
  </si>
  <si>
    <t>说明：房县项目出差费用为9044.6元，其中3144元为南部大区收入。</t>
  </si>
  <si>
    <t>南部大区业务费</t>
  </si>
  <si>
    <t>住宿费</t>
  </si>
  <si>
    <t>备注</t>
  </si>
  <si>
    <t>走访地点</t>
  </si>
  <si>
    <t>湖北襄阳</t>
  </si>
  <si>
    <t>南部大区</t>
  </si>
  <si>
    <t>湖南长沙</t>
  </si>
  <si>
    <t>湖南常德</t>
  </si>
  <si>
    <t>贵阳</t>
  </si>
  <si>
    <t>房县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</si>
</sst>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1" borderId="1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58" fontId="1" fillId="0" borderId="5" xfId="0" applyNumberFormat="1" applyFont="1" applyFill="1" applyBorder="1" applyAlignment="1">
      <alignment horizontal="center" vertical="center"/>
    </xf>
    <xf numFmtId="58" fontId="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7" workbookViewId="0">
      <selection activeCell="M17" sqref="M17"/>
    </sheetView>
  </sheetViews>
  <sheetFormatPr defaultColWidth="9" defaultRowHeight="14" outlineLevelCol="7"/>
  <cols>
    <col min="1" max="1" width="10.6363636363636" style="3"/>
    <col min="2" max="2" width="9.54545454545454" style="1"/>
    <col min="3" max="3" width="9.18181818181818" style="4"/>
    <col min="4" max="4" width="10.3636363636364" style="4"/>
    <col min="5" max="5" width="9" style="1"/>
    <col min="6" max="6" width="9.54545454545454" style="1"/>
    <col min="7" max="7" width="11.2727272727273" style="1" customWidth="1"/>
    <col min="8" max="8" width="15" style="1" customWidth="1"/>
    <col min="9" max="16374" width="9" style="1"/>
  </cols>
  <sheetData>
    <row r="1" ht="33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s="1" customFormat="1" ht="25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25" t="s">
        <v>6</v>
      </c>
      <c r="G2" s="9" t="s">
        <v>7</v>
      </c>
      <c r="H2" s="9"/>
    </row>
    <row r="3" s="1" customFormat="1" ht="25" customHeight="1" spans="1:8">
      <c r="A3" s="8"/>
      <c r="B3" s="9"/>
      <c r="C3" s="10"/>
      <c r="D3" s="13"/>
      <c r="E3" s="9"/>
      <c r="F3" s="26"/>
      <c r="G3" s="9" t="s">
        <v>8</v>
      </c>
      <c r="H3" s="9" t="s">
        <v>9</v>
      </c>
    </row>
    <row r="4" s="1" customFormat="1" ht="25" customHeight="1" spans="1:8">
      <c r="A4" s="14">
        <v>44368</v>
      </c>
      <c r="B4" s="15">
        <v>383</v>
      </c>
      <c r="C4" s="16"/>
      <c r="D4" s="16">
        <v>608</v>
      </c>
      <c r="E4" s="15"/>
      <c r="F4" s="15">
        <v>140</v>
      </c>
      <c r="G4" s="15" t="s">
        <v>10</v>
      </c>
      <c r="H4" s="15" t="s">
        <v>11</v>
      </c>
    </row>
    <row r="5" s="1" customFormat="1" ht="25" customHeight="1" spans="1:8">
      <c r="A5" s="14">
        <v>44369</v>
      </c>
      <c r="B5" s="15"/>
      <c r="C5" s="16"/>
      <c r="D5" s="16">
        <v>96</v>
      </c>
      <c r="E5" s="15"/>
      <c r="F5" s="15">
        <v>140</v>
      </c>
      <c r="G5" s="15" t="s">
        <v>10</v>
      </c>
      <c r="H5" s="15"/>
    </row>
    <row r="6" s="1" customFormat="1" ht="25" customHeight="1" spans="1:8">
      <c r="A6" s="14">
        <v>44371</v>
      </c>
      <c r="B6" s="15"/>
      <c r="C6" s="16"/>
      <c r="D6" s="16">
        <v>96</v>
      </c>
      <c r="E6" s="15"/>
      <c r="F6" s="15">
        <v>140</v>
      </c>
      <c r="G6" s="15" t="s">
        <v>10</v>
      </c>
      <c r="H6" s="15"/>
    </row>
    <row r="7" s="1" customFormat="1" ht="25" customHeight="1" spans="1:8">
      <c r="A7" s="14">
        <v>44376</v>
      </c>
      <c r="B7" s="15">
        <v>297</v>
      </c>
      <c r="C7" s="16"/>
      <c r="D7" s="16"/>
      <c r="E7" s="15"/>
      <c r="F7" s="15">
        <v>280</v>
      </c>
      <c r="G7" s="15" t="s">
        <v>10</v>
      </c>
      <c r="H7" s="15"/>
    </row>
    <row r="8" s="1" customFormat="1" ht="25" customHeight="1" spans="1:8">
      <c r="A8" s="14">
        <v>44377</v>
      </c>
      <c r="B8" s="15">
        <v>98</v>
      </c>
      <c r="C8" s="16"/>
      <c r="D8" s="16">
        <v>216</v>
      </c>
      <c r="E8" s="15">
        <v>15</v>
      </c>
      <c r="F8" s="15">
        <v>350</v>
      </c>
      <c r="G8" s="15" t="s">
        <v>10</v>
      </c>
      <c r="H8" s="15"/>
    </row>
    <row r="9" s="1" customFormat="1" ht="25" customHeight="1" spans="1:8">
      <c r="A9" s="14">
        <v>44378</v>
      </c>
      <c r="B9" s="15"/>
      <c r="C9" s="16"/>
      <c r="D9" s="16">
        <v>96</v>
      </c>
      <c r="E9" s="15"/>
      <c r="F9" s="15">
        <v>350</v>
      </c>
      <c r="G9" s="15" t="s">
        <v>10</v>
      </c>
      <c r="H9" s="15"/>
    </row>
    <row r="10" s="1" customFormat="1" ht="25" customHeight="1" spans="1:8">
      <c r="A10" s="14">
        <v>44379</v>
      </c>
      <c r="B10" s="15"/>
      <c r="C10" s="16"/>
      <c r="D10" s="16">
        <v>96</v>
      </c>
      <c r="E10" s="15"/>
      <c r="F10" s="15">
        <v>350</v>
      </c>
      <c r="G10" s="15" t="s">
        <v>10</v>
      </c>
      <c r="H10" s="15"/>
    </row>
    <row r="11" s="1" customFormat="1" ht="25" customHeight="1" spans="1:8">
      <c r="A11" s="18">
        <v>44380</v>
      </c>
      <c r="B11" s="15"/>
      <c r="C11" s="16"/>
      <c r="D11" s="16">
        <v>216</v>
      </c>
      <c r="E11" s="15"/>
      <c r="F11" s="15">
        <v>210</v>
      </c>
      <c r="G11" s="15" t="s">
        <v>10</v>
      </c>
      <c r="H11" s="15"/>
    </row>
    <row r="12" s="1" customFormat="1" ht="25" customHeight="1" spans="1:8">
      <c r="A12" s="18">
        <v>44381</v>
      </c>
      <c r="B12" s="15"/>
      <c r="C12" s="16"/>
      <c r="D12" s="16">
        <v>96</v>
      </c>
      <c r="E12" s="16">
        <v>16</v>
      </c>
      <c r="F12" s="15">
        <v>210</v>
      </c>
      <c r="G12" s="15" t="s">
        <v>10</v>
      </c>
      <c r="H12" s="15"/>
    </row>
    <row r="13" s="1" customFormat="1" ht="25" customHeight="1" spans="1:8">
      <c r="A13" s="14">
        <v>44382</v>
      </c>
      <c r="B13" s="15"/>
      <c r="C13" s="16"/>
      <c r="D13" s="16">
        <v>96</v>
      </c>
      <c r="E13" s="15"/>
      <c r="F13" s="15">
        <v>210</v>
      </c>
      <c r="G13" s="15" t="s">
        <v>10</v>
      </c>
      <c r="H13" s="15"/>
    </row>
    <row r="14" s="1" customFormat="1" ht="25" customHeight="1" spans="1:8">
      <c r="A14" s="14">
        <v>44383</v>
      </c>
      <c r="B14" s="15">
        <v>85</v>
      </c>
      <c r="C14" s="16"/>
      <c r="D14" s="16">
        <v>120</v>
      </c>
      <c r="E14" s="27">
        <v>5.6</v>
      </c>
      <c r="F14" s="27">
        <v>280</v>
      </c>
      <c r="G14" s="15" t="s">
        <v>10</v>
      </c>
      <c r="H14" s="15"/>
    </row>
    <row r="15" s="1" customFormat="1" ht="25" customHeight="1" spans="1:8">
      <c r="A15" s="14">
        <v>44392</v>
      </c>
      <c r="B15" s="15"/>
      <c r="C15" s="16"/>
      <c r="D15" s="16">
        <v>96</v>
      </c>
      <c r="E15" s="15">
        <v>19</v>
      </c>
      <c r="F15" s="15">
        <v>280</v>
      </c>
      <c r="G15" s="15" t="s">
        <v>10</v>
      </c>
      <c r="H15" s="15"/>
    </row>
    <row r="16" s="1" customFormat="1" ht="25" customHeight="1" spans="1:8">
      <c r="A16" s="14">
        <v>44393</v>
      </c>
      <c r="B16" s="15">
        <v>387</v>
      </c>
      <c r="C16" s="16"/>
      <c r="D16" s="16"/>
      <c r="E16" s="15"/>
      <c r="F16" s="15">
        <v>280</v>
      </c>
      <c r="G16" s="15" t="s">
        <v>10</v>
      </c>
      <c r="H16" s="15"/>
    </row>
    <row r="17" s="1" customFormat="1" ht="25" customHeight="1" spans="1:8">
      <c r="A17" s="14">
        <v>44396</v>
      </c>
      <c r="B17" s="15">
        <v>385</v>
      </c>
      <c r="C17" s="16"/>
      <c r="D17" s="16">
        <v>608</v>
      </c>
      <c r="E17" s="15"/>
      <c r="F17" s="15">
        <v>140</v>
      </c>
      <c r="G17" s="15" t="s">
        <v>10</v>
      </c>
      <c r="H17" s="15"/>
    </row>
    <row r="18" s="1" customFormat="1" ht="25" customHeight="1" spans="1:8">
      <c r="A18" s="14">
        <v>44397</v>
      </c>
      <c r="B18" s="15">
        <v>385</v>
      </c>
      <c r="C18" s="19">
        <v>325</v>
      </c>
      <c r="D18" s="16">
        <v>704</v>
      </c>
      <c r="E18" s="15"/>
      <c r="F18" s="15">
        <v>140</v>
      </c>
      <c r="G18" s="15" t="s">
        <v>10</v>
      </c>
      <c r="H18" s="15"/>
    </row>
    <row r="19" s="1" customFormat="1" ht="25" customHeight="1" spans="1:8">
      <c r="A19" s="14" t="s">
        <v>12</v>
      </c>
      <c r="B19" s="15">
        <f>SUM(B4:B18)</f>
        <v>2020</v>
      </c>
      <c r="C19" s="15">
        <f>SUM(C4:C18)</f>
        <v>325</v>
      </c>
      <c r="D19" s="28">
        <f>SUM(D4:D18)</f>
        <v>3144</v>
      </c>
      <c r="E19" s="15">
        <f>SUM(E4:E18)</f>
        <v>55.6</v>
      </c>
      <c r="F19" s="15">
        <f>SUM(F4:F18)</f>
        <v>3500</v>
      </c>
      <c r="G19" s="29">
        <f>SUM(B19:F19)</f>
        <v>9044.6</v>
      </c>
      <c r="H19" s="21">
        <f>G19-D19</f>
        <v>5900.6</v>
      </c>
    </row>
    <row r="20" s="1" customFormat="1" ht="25" customHeight="1" spans="1:8">
      <c r="A20" s="30" t="s">
        <v>13</v>
      </c>
      <c r="B20" s="31"/>
      <c r="C20" s="31"/>
      <c r="D20" s="31"/>
      <c r="E20" s="31"/>
      <c r="F20" s="31"/>
      <c r="G20" s="31"/>
      <c r="H20" s="32"/>
    </row>
    <row r="21" s="1" customFormat="1" ht="25" customHeight="1" spans="1:8">
      <c r="A21" s="30"/>
      <c r="B21" s="31"/>
      <c r="C21" s="31"/>
      <c r="D21" s="31"/>
      <c r="E21" s="31"/>
      <c r="F21" s="31"/>
      <c r="G21" s="31"/>
      <c r="H21" s="32"/>
    </row>
  </sheetData>
  <mergeCells count="10">
    <mergeCell ref="A1:H1"/>
    <mergeCell ref="G2:H2"/>
    <mergeCell ref="A20:H20"/>
    <mergeCell ref="A21:H21"/>
    <mergeCell ref="A2:A3"/>
    <mergeCell ref="B2:B3"/>
    <mergeCell ref="C2:C3"/>
    <mergeCell ref="D2:D3"/>
    <mergeCell ref="E2:E3"/>
    <mergeCell ref="F2:F3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O14" sqref="O14"/>
    </sheetView>
  </sheetViews>
  <sheetFormatPr defaultColWidth="9" defaultRowHeight="14"/>
  <cols>
    <col min="1" max="1" width="10.6363636363636" style="3"/>
    <col min="2" max="2" width="10.3636363636364" style="1"/>
    <col min="3" max="4" width="9.18181818181818" style="4"/>
    <col min="5" max="5" width="9" style="1"/>
    <col min="6" max="7" width="10.3636363636364" style="1"/>
    <col min="8" max="8" width="18.9090909090909" style="5" customWidth="1"/>
    <col min="9" max="16376" width="9" style="1"/>
  </cols>
  <sheetData>
    <row r="1" ht="36" customHeight="1" spans="1:10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5" customHeight="1" spans="1:10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 t="s">
        <v>15</v>
      </c>
      <c r="H2" s="12" t="s">
        <v>16</v>
      </c>
      <c r="I2" s="9"/>
      <c r="J2" s="9"/>
    </row>
    <row r="3" s="1" customFormat="1" ht="25" customHeight="1" spans="1:10">
      <c r="A3" s="8"/>
      <c r="B3" s="9"/>
      <c r="C3" s="10"/>
      <c r="D3" s="13"/>
      <c r="E3" s="9"/>
      <c r="F3" s="9"/>
      <c r="G3" s="9"/>
      <c r="H3" s="12" t="s">
        <v>17</v>
      </c>
      <c r="I3" s="9" t="s">
        <v>8</v>
      </c>
      <c r="J3" s="9" t="s">
        <v>9</v>
      </c>
    </row>
    <row r="4" s="1" customFormat="1" ht="25" customHeight="1" spans="1:10">
      <c r="A4" s="14">
        <v>44370</v>
      </c>
      <c r="B4" s="15">
        <v>197</v>
      </c>
      <c r="C4" s="16"/>
      <c r="D4" s="16"/>
      <c r="E4" s="15"/>
      <c r="F4" s="15">
        <v>140</v>
      </c>
      <c r="G4" s="15">
        <v>0</v>
      </c>
      <c r="H4" s="17" t="s">
        <v>18</v>
      </c>
      <c r="I4" s="15" t="s">
        <v>19</v>
      </c>
      <c r="J4" s="15" t="s">
        <v>11</v>
      </c>
    </row>
    <row r="5" s="1" customFormat="1" ht="25" customHeight="1" spans="1:10">
      <c r="A5" s="14">
        <v>44372</v>
      </c>
      <c r="B5" s="15">
        <v>386</v>
      </c>
      <c r="C5" s="16"/>
      <c r="D5" s="16">
        <v>694</v>
      </c>
      <c r="E5" s="15"/>
      <c r="F5" s="15">
        <v>280</v>
      </c>
      <c r="G5" s="15">
        <v>640</v>
      </c>
      <c r="H5" s="17" t="s">
        <v>20</v>
      </c>
      <c r="I5" s="15"/>
      <c r="J5" s="15"/>
    </row>
    <row r="6" s="1" customFormat="1" ht="25" customHeight="1" spans="1:10">
      <c r="A6" s="18">
        <v>44373</v>
      </c>
      <c r="B6" s="15"/>
      <c r="C6" s="16"/>
      <c r="D6" s="16"/>
      <c r="E6" s="15">
        <v>35</v>
      </c>
      <c r="F6" s="15">
        <v>280</v>
      </c>
      <c r="G6" s="15">
        <v>640</v>
      </c>
      <c r="H6" s="17" t="s">
        <v>20</v>
      </c>
      <c r="I6" s="15"/>
      <c r="J6" s="15"/>
    </row>
    <row r="7" s="1" customFormat="1" ht="25" customHeight="1" spans="1:10">
      <c r="A7" s="18">
        <v>44374</v>
      </c>
      <c r="B7" s="15"/>
      <c r="C7" s="16"/>
      <c r="D7" s="16"/>
      <c r="E7" s="15"/>
      <c r="F7" s="15">
        <v>280</v>
      </c>
      <c r="G7" s="15">
        <v>640</v>
      </c>
      <c r="H7" s="17" t="s">
        <v>20</v>
      </c>
      <c r="I7" s="15"/>
      <c r="J7" s="15"/>
    </row>
    <row r="8" s="1" customFormat="1" ht="25" customHeight="1" spans="1:10">
      <c r="A8" s="14">
        <v>44375</v>
      </c>
      <c r="B8" s="15">
        <v>110</v>
      </c>
      <c r="C8" s="16"/>
      <c r="D8" s="16"/>
      <c r="E8" s="15">
        <v>5</v>
      </c>
      <c r="F8" s="15">
        <v>280</v>
      </c>
      <c r="G8" s="15">
        <v>420</v>
      </c>
      <c r="H8" s="17" t="s">
        <v>21</v>
      </c>
      <c r="I8" s="15"/>
      <c r="J8" s="15"/>
    </row>
    <row r="9" s="1" customFormat="1" ht="25" customHeight="1" spans="1:10">
      <c r="A9" s="14">
        <v>44384</v>
      </c>
      <c r="B9" s="15">
        <v>395</v>
      </c>
      <c r="C9" s="19">
        <v>327</v>
      </c>
      <c r="D9" s="16"/>
      <c r="E9" s="15"/>
      <c r="F9" s="15">
        <v>210</v>
      </c>
      <c r="G9" s="15">
        <v>420</v>
      </c>
      <c r="H9" s="17" t="s">
        <v>22</v>
      </c>
      <c r="I9" s="15"/>
      <c r="J9" s="15"/>
    </row>
    <row r="10" s="1" customFormat="1" ht="25" customHeight="1" spans="1:10">
      <c r="A10" s="14">
        <v>44385</v>
      </c>
      <c r="B10" s="15">
        <v>290</v>
      </c>
      <c r="C10" s="16"/>
      <c r="D10" s="16"/>
      <c r="E10" s="15"/>
      <c r="F10" s="15">
        <v>210</v>
      </c>
      <c r="G10" s="15">
        <v>420</v>
      </c>
      <c r="H10" s="17" t="s">
        <v>22</v>
      </c>
      <c r="I10" s="15"/>
      <c r="J10" s="15"/>
    </row>
    <row r="11" s="1" customFormat="1" ht="25" customHeight="1" spans="1:10">
      <c r="A11" s="14">
        <v>44386</v>
      </c>
      <c r="B11" s="15"/>
      <c r="C11" s="16"/>
      <c r="D11" s="16"/>
      <c r="E11" s="15"/>
      <c r="F11" s="15">
        <v>210</v>
      </c>
      <c r="G11" s="15">
        <v>420</v>
      </c>
      <c r="H11" s="17" t="s">
        <v>22</v>
      </c>
      <c r="I11" s="15"/>
      <c r="J11" s="15"/>
    </row>
    <row r="12" s="1" customFormat="1" ht="25" customHeight="1" spans="1:10">
      <c r="A12" s="18">
        <v>44387</v>
      </c>
      <c r="B12" s="15"/>
      <c r="C12" s="16"/>
      <c r="D12" s="16"/>
      <c r="E12" s="15">
        <v>16</v>
      </c>
      <c r="F12" s="15">
        <v>210</v>
      </c>
      <c r="G12" s="15">
        <v>420</v>
      </c>
      <c r="H12" s="17" t="s">
        <v>22</v>
      </c>
      <c r="I12" s="15"/>
      <c r="J12" s="15"/>
    </row>
    <row r="13" s="1" customFormat="1" ht="25" customHeight="1" spans="1:10">
      <c r="A13" s="18">
        <v>44388</v>
      </c>
      <c r="B13" s="15">
        <v>91</v>
      </c>
      <c r="C13" s="16"/>
      <c r="D13" s="16"/>
      <c r="E13" s="15">
        <v>6</v>
      </c>
      <c r="F13" s="15">
        <v>210</v>
      </c>
      <c r="G13" s="15">
        <v>420</v>
      </c>
      <c r="H13" s="17" t="s">
        <v>22</v>
      </c>
      <c r="I13" s="15"/>
      <c r="J13" s="15"/>
    </row>
    <row r="14" s="1" customFormat="1" ht="25" customHeight="1" spans="1:10">
      <c r="A14" s="14">
        <v>44389</v>
      </c>
      <c r="B14" s="15"/>
      <c r="C14" s="16"/>
      <c r="D14" s="16"/>
      <c r="E14" s="15"/>
      <c r="F14" s="15">
        <v>210</v>
      </c>
      <c r="G14" s="15">
        <v>420</v>
      </c>
      <c r="H14" s="17" t="s">
        <v>22</v>
      </c>
      <c r="I14" s="15"/>
      <c r="J14" s="15"/>
    </row>
    <row r="15" s="1" customFormat="1" ht="25" customHeight="1" spans="1:10">
      <c r="A15" s="14">
        <v>44390</v>
      </c>
      <c r="B15" s="15"/>
      <c r="C15" s="16"/>
      <c r="D15" s="16"/>
      <c r="E15" s="15">
        <v>12</v>
      </c>
      <c r="F15" s="15">
        <v>210</v>
      </c>
      <c r="G15" s="15">
        <v>420</v>
      </c>
      <c r="H15" s="17" t="s">
        <v>22</v>
      </c>
      <c r="I15" s="15"/>
      <c r="J15" s="15"/>
    </row>
    <row r="16" s="1" customFormat="1" ht="25" customHeight="1" spans="1:10">
      <c r="A16" s="14">
        <v>44391</v>
      </c>
      <c r="B16" s="15">
        <v>648</v>
      </c>
      <c r="C16" s="19">
        <v>200</v>
      </c>
      <c r="D16" s="16"/>
      <c r="E16" s="15"/>
      <c r="F16" s="15">
        <v>210</v>
      </c>
      <c r="G16" s="15">
        <v>0</v>
      </c>
      <c r="H16" s="17" t="s">
        <v>23</v>
      </c>
      <c r="I16" s="15"/>
      <c r="J16" s="15"/>
    </row>
    <row r="17" s="2" customFormat="1" ht="25" customHeight="1" spans="1:10">
      <c r="A17" s="20" t="s">
        <v>12</v>
      </c>
      <c r="B17" s="21">
        <f>SUM(B4:B16)</f>
        <v>2117</v>
      </c>
      <c r="C17" s="21">
        <f>SUM(C4:C16)</f>
        <v>527</v>
      </c>
      <c r="D17" s="21">
        <f>SUM(D4:D16)</f>
        <v>694</v>
      </c>
      <c r="E17" s="21">
        <f>SUM(E4:E16)</f>
        <v>74</v>
      </c>
      <c r="F17" s="21">
        <f>SUM(F4:F16)</f>
        <v>2940</v>
      </c>
      <c r="G17" s="21">
        <f>SUM(G4:G16)</f>
        <v>5280</v>
      </c>
      <c r="H17" s="22">
        <f>SUM(B17:G17)</f>
        <v>11632</v>
      </c>
      <c r="I17" s="21"/>
      <c r="J17" s="21"/>
    </row>
    <row r="18" s="1" customFormat="1" ht="25" customHeight="1" spans="1:10">
      <c r="A18" s="14"/>
      <c r="B18" s="15"/>
      <c r="C18" s="16"/>
      <c r="D18" s="16"/>
      <c r="E18" s="15"/>
      <c r="F18" s="15"/>
      <c r="G18" s="15"/>
      <c r="H18" s="17"/>
      <c r="I18" s="15"/>
      <c r="J18" s="15"/>
    </row>
    <row r="19" s="1" customFormat="1" ht="25" customHeight="1" spans="1:10">
      <c r="A19" s="14"/>
      <c r="B19" s="15"/>
      <c r="C19" s="16"/>
      <c r="D19" s="16"/>
      <c r="E19" s="15"/>
      <c r="F19" s="15"/>
      <c r="G19" s="15"/>
      <c r="H19" s="17"/>
      <c r="I19" s="15"/>
      <c r="J19" s="15"/>
    </row>
  </sheetData>
  <mergeCells count="9">
    <mergeCell ref="A1:J1"/>
    <mergeCell ref="H2:J2"/>
    <mergeCell ref="A2:A3"/>
    <mergeCell ref="B2:B3"/>
    <mergeCell ref="C2:C3"/>
    <mergeCell ref="D2:D3"/>
    <mergeCell ref="E2:E3"/>
    <mergeCell ref="F2:F3"/>
    <mergeCell ref="G2:G3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G209</vt:lpstr>
      <vt:lpstr>南部大区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马金叶</dc:creator>
  <cp:lastModifiedBy>马金叶</cp:lastModifiedBy>
  <dcterms:created xsi:type="dcterms:W3CDTF">2021-07-22T08:58:00Z</dcterms:created>
  <dcterms:modified xsi:type="dcterms:W3CDTF">2021-07-22T09:16:03Z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