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1"/>
  </bookViews>
  <sheets>
    <sheet name="第1次" sheetId="1" r:id="rId1"/>
    <sheet name="第二次" sheetId="2" r:id="rId2"/>
  </sheets>
  <calcPr calcId="144525"/>
</workbook>
</file>

<file path=xl/sharedStrings.xml><?xml version="1.0" encoding="utf-8"?>
<sst xmlns="http://schemas.openxmlformats.org/spreadsheetml/2006/main" count="158" uniqueCount="73">
  <si>
    <t xml:space="preserve">工程款支付证书 </t>
  </si>
  <si>
    <t>工程名称</t>
  </si>
  <si>
    <t>临泽县丹霞大道（通用机场道路起点）至扎尔墩滩工业集中区道路建设工程第1标段YQSG1</t>
  </si>
  <si>
    <t>建设单位</t>
  </si>
  <si>
    <t>临泽县交通运输局</t>
  </si>
  <si>
    <t>ERP编号</t>
  </si>
  <si>
    <t>档案编号</t>
  </si>
  <si>
    <t>CD2018-036</t>
  </si>
  <si>
    <t>合同金额</t>
  </si>
  <si>
    <t>中标时间</t>
  </si>
  <si>
    <t>2018.6.5</t>
  </si>
  <si>
    <t>已提供工程资料</t>
  </si>
  <si>
    <t>中标通知书、施工合同</t>
  </si>
  <si>
    <t>保存地址</t>
  </si>
  <si>
    <t>庐江</t>
  </si>
  <si>
    <t>责任单位</t>
  </si>
  <si>
    <t>第一大区甘肃省</t>
  </si>
  <si>
    <t>决算金额</t>
  </si>
  <si>
    <t>决算时间</t>
  </si>
  <si>
    <t>项目部印章</t>
  </si>
  <si>
    <t>有</t>
  </si>
  <si>
    <t>施工人</t>
  </si>
  <si>
    <t>杨自军13359364870</t>
  </si>
  <si>
    <t>区域责任人</t>
  </si>
  <si>
    <t>孙健</t>
  </si>
  <si>
    <t>省办负责人</t>
  </si>
  <si>
    <t>董新国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</si>
  <si>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</si>
  <si>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</si>
  <si>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</si>
  <si>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</si>
  <si>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</si>
  <si>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</si>
  <si>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</si>
  <si>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</si>
  <si>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</si>
  <si>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</si>
  <si>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</si>
  <si>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</si>
  <si>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</si>
  <si>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</si>
  <si>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</si>
  <si>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</si>
  <si>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</si>
  <si>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</si>
  <si>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</si>
  <si>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</si>
  <si>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</si>
  <si>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</si>
  <si>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</si>
  <si>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</si>
  <si>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</si>
  <si>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</si>
  <si>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</si>
  <si>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前期到款</t>
  </si>
  <si>
    <t>临泽分公司</t>
  </si>
  <si>
    <t>合作人已经交公司财务</t>
  </si>
  <si>
    <t>无</t>
  </si>
  <si>
    <t>前期支付</t>
  </si>
  <si>
    <t>建行嘉峪关新南支行</t>
  </si>
  <si>
    <t>嘉峪关市嘉峪鑫商贸有限公司</t>
  </si>
  <si>
    <t>合计</t>
  </si>
  <si>
    <t>本次结算   支付明细</t>
  </si>
  <si>
    <t>应支付金额</t>
  </si>
  <si>
    <t>本次支付金额</t>
  </si>
  <si>
    <t>小写</t>
  </si>
  <si>
    <t>已支付金额</t>
  </si>
  <si>
    <t>大写</t>
  </si>
  <si>
    <t>合作人已交公司财务</t>
  </si>
  <si>
    <t>手续费，合作人已交公司财务</t>
  </si>
  <si>
    <t>甘肃临泽农村商业银行股份有限公司</t>
  </si>
  <si>
    <t>3000 30122 0000 99548</t>
  </si>
  <si>
    <t>临泽县明德工程劳务有限公司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</si>
</sst>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/m/d;@"/>
    <numFmt numFmtId="178" formatCode="yyyy&quot;年&quot;m&quot;月&quot;d&quot;日&quot;;@"/>
    <numFmt numFmtId="179" formatCode="0_ "/>
    <numFmt numFmtId="180" formatCode="0.00_);[Red]\(0.00\)"/>
  </numFmts>
  <fonts count="38">
    <font>
      <sz val="11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b/>
      <sz val="9"/>
      <color rgb="FFFF0000"/>
      <name val="宋体"/>
      <charset val="134"/>
    </font>
    <font>
      <b/>
      <sz val="9"/>
      <color theme="4"/>
      <name val="宋体"/>
      <charset val="134"/>
    </font>
    <font>
      <b/>
      <sz val="9"/>
      <name val="Arial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6"/>
      <name val="宋体"/>
      <charset val="134"/>
    </font>
    <font>
      <sz val="9"/>
      <color rgb="FFFF0000"/>
      <name val="宋体"/>
      <charset val="134"/>
    </font>
    <font>
      <sz val="6"/>
      <color rgb="FFFF0000"/>
      <name val="宋体"/>
      <charset val="134"/>
    </font>
    <font>
      <sz val="9"/>
      <color theme="1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14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0" borderId="15" applyNumberFormat="0" applyFon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7" fillId="0" borderId="0">
      <protection locked="0"/>
    </xf>
    <xf numFmtId="0" fontId="28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0" fillId="14" borderId="18" applyNumberFormat="0" applyAlignment="0" applyProtection="0">
      <alignment vertical="center"/>
    </xf>
    <xf numFmtId="0" fontId="31" fillId="14" borderId="14" applyNumberFormat="0" applyAlignment="0" applyProtection="0">
      <alignment vertical="center"/>
    </xf>
    <xf numFmtId="0" fontId="32" fillId="15" borderId="19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37" fillId="0" borderId="0">
      <protection locked="0"/>
    </xf>
  </cellStyleXfs>
  <cellXfs count="178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1" fillId="3" borderId="0" xfId="50" applyFont="1" applyFill="1" applyBorder="1" applyAlignment="1" applyProtection="1">
      <alignment horizontal="center" vertical="center"/>
    </xf>
    <xf numFmtId="0" fontId="2" fillId="3" borderId="0" xfId="50" applyFont="1" applyFill="1" applyBorder="1" applyAlignment="1" applyProtection="1">
      <alignment horizontal="center" vertical="center"/>
    </xf>
    <xf numFmtId="0" fontId="3" fillId="3" borderId="0" xfId="50" applyFont="1" applyFill="1" applyBorder="1" applyAlignment="1" applyProtection="1">
      <alignment horizontal="center" vertical="center"/>
    </xf>
    <xf numFmtId="177" fontId="1" fillId="3" borderId="0" xfId="50" applyNumberFormat="1" applyFont="1" applyFill="1" applyBorder="1" applyAlignment="1" applyProtection="1">
      <alignment horizontal="center" vertical="center"/>
    </xf>
    <xf numFmtId="176" fontId="1" fillId="3" borderId="0" xfId="50" applyNumberFormat="1" applyFont="1" applyFill="1" applyBorder="1" applyAlignment="1" applyProtection="1">
      <alignment horizontal="center" vertical="center"/>
    </xf>
    <xf numFmtId="0" fontId="1" fillId="2" borderId="1" xfId="50" applyFont="1" applyFill="1" applyBorder="1" applyAlignment="1" applyProtection="1">
      <alignment horizontal="center" vertical="center"/>
    </xf>
    <xf numFmtId="0" fontId="1" fillId="2" borderId="2" xfId="50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shrinkToFit="1"/>
    </xf>
    <xf numFmtId="0" fontId="1" fillId="2" borderId="3" xfId="50" applyFont="1" applyFill="1" applyBorder="1" applyAlignment="1" applyProtection="1">
      <alignment horizontal="center" vertical="center" shrinkToFit="1"/>
    </xf>
    <xf numFmtId="176" fontId="1" fillId="2" borderId="2" xfId="50" applyNumberFormat="1" applyFont="1" applyFill="1" applyBorder="1" applyAlignment="1" applyProtection="1">
      <alignment horizontal="center" vertical="center" wrapText="1"/>
    </xf>
    <xf numFmtId="178" fontId="1" fillId="2" borderId="4" xfId="50" applyNumberFormat="1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right" vertical="center" wrapText="1"/>
    </xf>
    <xf numFmtId="176" fontId="1" fillId="2" borderId="4" xfId="50" applyNumberFormat="1" applyFont="1" applyFill="1" applyBorder="1" applyAlignment="1" applyProtection="1">
      <alignment horizontal="center" vertical="center" wrapText="1"/>
    </xf>
    <xf numFmtId="0" fontId="1" fillId="4" borderId="3" xfId="50" applyFont="1" applyFill="1" applyBorder="1" applyAlignment="1" applyProtection="1">
      <alignment horizontal="center" vertical="center" wrapText="1"/>
    </xf>
    <xf numFmtId="0" fontId="1" fillId="4" borderId="5" xfId="50" applyFont="1" applyFill="1" applyBorder="1" applyAlignment="1" applyProtection="1">
      <alignment horizontal="center" vertical="center" wrapText="1"/>
    </xf>
    <xf numFmtId="0" fontId="1" fillId="4" borderId="4" xfId="50" applyFont="1" applyFill="1" applyBorder="1" applyAlignment="1" applyProtection="1">
      <alignment horizontal="center" vertical="center" wrapText="1"/>
    </xf>
    <xf numFmtId="0" fontId="1" fillId="4" borderId="2" xfId="50" applyFont="1" applyFill="1" applyBorder="1" applyAlignment="1" applyProtection="1">
      <alignment horizontal="center" vertical="center" wrapText="1"/>
    </xf>
    <xf numFmtId="0" fontId="1" fillId="2" borderId="3" xfId="50" applyFont="1" applyFill="1" applyBorder="1" applyAlignment="1" applyProtection="1">
      <alignment horizontal="center" vertical="center" wrapText="1"/>
    </xf>
    <xf numFmtId="0" fontId="1" fillId="2" borderId="5" xfId="50" applyFont="1" applyFill="1" applyBorder="1" applyAlignment="1" applyProtection="1">
      <alignment horizontal="center" vertical="center" wrapText="1"/>
    </xf>
    <xf numFmtId="0" fontId="1" fillId="2" borderId="4" xfId="50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0" fontId="1" fillId="3" borderId="2" xfId="50" applyFont="1" applyFill="1" applyBorder="1" applyAlignment="1" applyProtection="1">
      <alignment horizontal="center" vertical="center" wrapText="1"/>
    </xf>
    <xf numFmtId="177" fontId="1" fillId="3" borderId="6" xfId="50" applyNumberFormat="1" applyFont="1" applyFill="1" applyBorder="1" applyAlignment="1" applyProtection="1">
      <alignment horizontal="center" vertical="center" shrinkToFit="1"/>
    </xf>
    <xf numFmtId="0" fontId="1" fillId="3" borderId="7" xfId="50" applyFont="1" applyFill="1" applyBorder="1" applyAlignment="1" applyProtection="1">
      <alignment horizontal="center" vertical="center" wrapText="1"/>
    </xf>
    <xf numFmtId="176" fontId="1" fillId="3" borderId="7" xfId="50" applyNumberFormat="1" applyFont="1" applyFill="1" applyBorder="1" applyAlignment="1" applyProtection="1">
      <alignment horizontal="center" vertical="center" shrinkToFit="1"/>
    </xf>
    <xf numFmtId="176" fontId="4" fillId="3" borderId="7" xfId="50" applyNumberFormat="1" applyFont="1" applyFill="1" applyBorder="1" applyAlignment="1" applyProtection="1">
      <alignment horizontal="center" vertical="center" wrapText="1"/>
    </xf>
    <xf numFmtId="179" fontId="4" fillId="3" borderId="7" xfId="50" applyNumberFormat="1" applyFont="1" applyFill="1" applyBorder="1" applyAlignment="1" applyProtection="1">
      <alignment horizontal="center" vertical="center" wrapText="1"/>
    </xf>
    <xf numFmtId="176" fontId="1" fillId="3" borderId="2" xfId="50" applyNumberFormat="1" applyFont="1" applyFill="1" applyBorder="1" applyAlignment="1" applyProtection="1">
      <alignment vertical="center" shrinkToFit="1"/>
    </xf>
    <xf numFmtId="9" fontId="1" fillId="3" borderId="7" xfId="50" applyNumberFormat="1" applyFont="1" applyFill="1" applyBorder="1" applyAlignment="1" applyProtection="1">
      <alignment horizontal="center" vertical="center" shrinkToFit="1"/>
    </xf>
    <xf numFmtId="177" fontId="1" fillId="3" borderId="8" xfId="50" applyNumberFormat="1" applyFont="1" applyFill="1" applyBorder="1" applyAlignment="1" applyProtection="1">
      <alignment horizontal="center" vertical="center" shrinkToFit="1"/>
    </xf>
    <xf numFmtId="0" fontId="1" fillId="3" borderId="9" xfId="50" applyFont="1" applyFill="1" applyBorder="1" applyAlignment="1" applyProtection="1">
      <alignment horizontal="center" vertical="center" wrapText="1"/>
    </xf>
    <xf numFmtId="176" fontId="1" fillId="3" borderId="9" xfId="50" applyNumberFormat="1" applyFont="1" applyFill="1" applyBorder="1" applyAlignment="1" applyProtection="1">
      <alignment horizontal="center" vertical="center" shrinkToFit="1"/>
    </xf>
    <xf numFmtId="176" fontId="4" fillId="3" borderId="9" xfId="50" applyNumberFormat="1" applyFont="1" applyFill="1" applyBorder="1" applyAlignment="1" applyProtection="1">
      <alignment horizontal="center" vertical="center" wrapText="1"/>
    </xf>
    <xf numFmtId="179" fontId="4" fillId="3" borderId="9" xfId="50" applyNumberFormat="1" applyFont="1" applyFill="1" applyBorder="1" applyAlignment="1" applyProtection="1">
      <alignment horizontal="center" vertical="center" wrapText="1"/>
    </xf>
    <xf numFmtId="9" fontId="1" fillId="3" borderId="9" xfId="50" applyNumberFormat="1" applyFont="1" applyFill="1" applyBorder="1" applyAlignment="1" applyProtection="1">
      <alignment horizontal="center" vertical="center" shrinkToFit="1"/>
    </xf>
    <xf numFmtId="177" fontId="1" fillId="3" borderId="4" xfId="50" applyNumberFormat="1" applyFont="1" applyFill="1" applyBorder="1" applyAlignment="1" applyProtection="1">
      <alignment horizontal="center" vertical="center" shrinkToFit="1"/>
    </xf>
    <xf numFmtId="176" fontId="1" fillId="3" borderId="2" xfId="50" applyNumberFormat="1" applyFont="1" applyFill="1" applyBorder="1" applyAlignment="1" applyProtection="1">
      <alignment horizontal="center" vertical="center" shrinkToFit="1"/>
    </xf>
    <xf numFmtId="179" fontId="1" fillId="3" borderId="2" xfId="50" applyNumberFormat="1" applyFont="1" applyFill="1" applyBorder="1" applyAlignment="1" applyProtection="1">
      <alignment horizontal="center" vertical="center" wrapText="1" shrinkToFit="1"/>
    </xf>
    <xf numFmtId="176" fontId="1" fillId="3" borderId="2" xfId="50" applyNumberFormat="1" applyFont="1" applyFill="1" applyBorder="1" applyAlignment="1" applyProtection="1">
      <alignment horizontal="right" vertical="center" shrinkToFit="1"/>
    </xf>
    <xf numFmtId="176" fontId="1" fillId="3" borderId="2" xfId="50" applyNumberFormat="1" applyFont="1" applyFill="1" applyBorder="1" applyAlignment="1" applyProtection="1">
      <alignment horizontal="center" vertical="center" wrapText="1" shrinkToFit="1"/>
    </xf>
    <xf numFmtId="179" fontId="1" fillId="3" borderId="2" xfId="50" applyNumberFormat="1" applyFont="1" applyFill="1" applyBorder="1" applyAlignment="1" applyProtection="1">
      <alignment horizontal="center" vertical="center" wrapText="1"/>
    </xf>
    <xf numFmtId="14" fontId="1" fillId="3" borderId="2" xfId="50" applyNumberFormat="1" applyFont="1" applyFill="1" applyBorder="1" applyAlignment="1" applyProtection="1">
      <alignment horizontal="center" vertical="center" wrapText="1"/>
    </xf>
    <xf numFmtId="179" fontId="1" fillId="3" borderId="2" xfId="50" applyNumberFormat="1" applyFont="1" applyFill="1" applyBorder="1" applyAlignment="1" applyProtection="1">
      <alignment vertical="center" wrapText="1"/>
    </xf>
    <xf numFmtId="0" fontId="1" fillId="3" borderId="10" xfId="50" applyFont="1" applyFill="1" applyBorder="1" applyAlignment="1" applyProtection="1">
      <alignment horizontal="center" vertical="center" wrapText="1"/>
    </xf>
    <xf numFmtId="0" fontId="2" fillId="3" borderId="7" xfId="50" applyFont="1" applyFill="1" applyBorder="1" applyAlignment="1" applyProtection="1">
      <alignment horizontal="center" vertical="center" wrapText="1"/>
    </xf>
    <xf numFmtId="177" fontId="2" fillId="3" borderId="4" xfId="50" applyNumberFormat="1" applyFont="1" applyFill="1" applyBorder="1" applyAlignment="1" applyProtection="1">
      <alignment horizontal="center" vertical="center" shrinkToFit="1"/>
    </xf>
    <xf numFmtId="176" fontId="2" fillId="3" borderId="2" xfId="50" applyNumberFormat="1" applyFont="1" applyFill="1" applyBorder="1" applyAlignment="1" applyProtection="1">
      <alignment horizontal="right" vertical="center" shrinkToFit="1"/>
    </xf>
    <xf numFmtId="176" fontId="2" fillId="3" borderId="2" xfId="50" applyNumberFormat="1" applyFont="1" applyFill="1" applyBorder="1" applyAlignment="1" applyProtection="1">
      <alignment horizontal="center" vertical="center" wrapText="1" shrinkToFit="1"/>
    </xf>
    <xf numFmtId="179" fontId="2" fillId="3" borderId="2" xfId="50" applyNumberFormat="1" applyFont="1" applyFill="1" applyBorder="1" applyAlignment="1" applyProtection="1">
      <alignment horizontal="center" vertical="center" wrapText="1"/>
    </xf>
    <xf numFmtId="176" fontId="2" fillId="3" borderId="2" xfId="50" applyNumberFormat="1" applyFont="1" applyFill="1" applyBorder="1" applyAlignment="1" applyProtection="1">
      <alignment vertical="center" shrinkToFit="1"/>
    </xf>
    <xf numFmtId="9" fontId="2" fillId="3" borderId="7" xfId="50" applyNumberFormat="1" applyFont="1" applyFill="1" applyBorder="1" applyAlignment="1" applyProtection="1">
      <alignment horizontal="center" vertical="center" shrinkToFit="1"/>
    </xf>
    <xf numFmtId="0" fontId="2" fillId="3" borderId="9" xfId="50" applyFont="1" applyFill="1" applyBorder="1" applyAlignment="1" applyProtection="1">
      <alignment horizontal="center" vertical="center" wrapText="1"/>
    </xf>
    <xf numFmtId="14" fontId="2" fillId="3" borderId="2" xfId="50" applyNumberFormat="1" applyFont="1" applyFill="1" applyBorder="1" applyAlignment="1" applyProtection="1">
      <alignment horizontal="center" vertical="center" wrapText="1"/>
    </xf>
    <xf numFmtId="179" fontId="2" fillId="3" borderId="2" xfId="50" applyNumberFormat="1" applyFont="1" applyFill="1" applyBorder="1" applyAlignment="1" applyProtection="1">
      <alignment horizontal="center" vertical="center" wrapText="1" shrinkToFit="1"/>
    </xf>
    <xf numFmtId="9" fontId="2" fillId="3" borderId="9" xfId="50" applyNumberFormat="1" applyFont="1" applyFill="1" applyBorder="1" applyAlignment="1" applyProtection="1">
      <alignment horizontal="center" vertical="center" shrinkToFit="1"/>
    </xf>
    <xf numFmtId="0" fontId="3" fillId="3" borderId="2" xfId="50" applyFont="1" applyFill="1" applyBorder="1" applyAlignment="1" applyProtection="1">
      <alignment vertical="center" wrapText="1"/>
    </xf>
    <xf numFmtId="177" fontId="3" fillId="3" borderId="4" xfId="50" applyNumberFormat="1" applyFont="1" applyFill="1" applyBorder="1" applyAlignment="1" applyProtection="1">
      <alignment horizontal="center" vertical="center" shrinkToFit="1"/>
    </xf>
    <xf numFmtId="176" fontId="3" fillId="3" borderId="2" xfId="50" applyNumberFormat="1" applyFont="1" applyFill="1" applyBorder="1" applyAlignment="1" applyProtection="1">
      <alignment horizontal="right" vertical="center" shrinkToFit="1"/>
    </xf>
    <xf numFmtId="14" fontId="3" fillId="3" borderId="2" xfId="50" applyNumberFormat="1" applyFont="1" applyFill="1" applyBorder="1" applyAlignment="1" applyProtection="1">
      <alignment horizontal="center" vertical="center" wrapText="1"/>
    </xf>
    <xf numFmtId="176" fontId="3" fillId="3" borderId="2" xfId="50" applyNumberFormat="1" applyFont="1" applyFill="1" applyBorder="1" applyAlignment="1" applyProtection="1">
      <alignment vertical="center" shrinkToFit="1"/>
    </xf>
    <xf numFmtId="179" fontId="3" fillId="3" borderId="2" xfId="50" applyNumberFormat="1" applyFont="1" applyFill="1" applyBorder="1" applyAlignment="1" applyProtection="1">
      <alignment horizontal="center" vertical="center" wrapText="1" shrinkToFit="1"/>
    </xf>
    <xf numFmtId="177" fontId="3" fillId="3" borderId="4" xfId="50" applyNumberFormat="1" applyFont="1" applyFill="1" applyBorder="1" applyAlignment="1" applyProtection="1">
      <alignment vertical="center" shrinkToFit="1"/>
    </xf>
    <xf numFmtId="0" fontId="1" fillId="3" borderId="2" xfId="50" applyFont="1" applyFill="1" applyBorder="1" applyAlignment="1" applyProtection="1">
      <alignment vertical="center" wrapText="1"/>
    </xf>
    <xf numFmtId="177" fontId="1" fillId="3" borderId="4" xfId="50" applyNumberFormat="1" applyFont="1" applyFill="1" applyBorder="1" applyAlignment="1" applyProtection="1">
      <alignment vertical="center" shrinkToFit="1"/>
    </xf>
    <xf numFmtId="0" fontId="2" fillId="4" borderId="2" xfId="50" applyFont="1" applyFill="1" applyBorder="1" applyAlignment="1" applyProtection="1">
      <alignment horizontal="center" vertical="center" wrapText="1"/>
    </xf>
    <xf numFmtId="180" fontId="1" fillId="4" borderId="2" xfId="50" applyNumberFormat="1" applyFont="1" applyFill="1" applyBorder="1" applyAlignment="1" applyProtection="1">
      <alignment horizontal="center" vertical="center" shrinkToFit="1"/>
    </xf>
    <xf numFmtId="176" fontId="5" fillId="3" borderId="2" xfId="50" applyNumberFormat="1" applyFont="1" applyFill="1" applyBorder="1" applyAlignment="1" applyProtection="1">
      <alignment horizontal="right" vertical="center" shrinkToFit="1"/>
    </xf>
    <xf numFmtId="176" fontId="1" fillId="3" borderId="3" xfId="50" applyNumberFormat="1" applyFont="1" applyFill="1" applyBorder="1" applyAlignment="1" applyProtection="1">
      <alignment horizontal="center" vertical="center" shrinkToFit="1"/>
    </xf>
    <xf numFmtId="176" fontId="1" fillId="3" borderId="5" xfId="50" applyNumberFormat="1" applyFont="1" applyFill="1" applyBorder="1" applyAlignment="1" applyProtection="1">
      <alignment horizontal="center" vertical="center" shrinkToFit="1"/>
    </xf>
    <xf numFmtId="0" fontId="1" fillId="3" borderId="0" xfId="0" applyFont="1" applyFill="1">
      <alignment vertical="center"/>
    </xf>
    <xf numFmtId="0" fontId="1" fillId="2" borderId="5" xfId="50" applyFont="1" applyFill="1" applyBorder="1" applyAlignment="1" applyProtection="1">
      <alignment horizontal="center" vertical="center" shrinkToFit="1"/>
    </xf>
    <xf numFmtId="0" fontId="1" fillId="2" borderId="4" xfId="50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/>
    </xf>
    <xf numFmtId="0" fontId="1" fillId="2" borderId="2" xfId="50" applyNumberFormat="1" applyFont="1" applyFill="1" applyBorder="1" applyAlignment="1" applyProtection="1">
      <alignment horizontal="center" vertical="center" shrinkToFit="1"/>
    </xf>
    <xf numFmtId="176" fontId="1" fillId="4" borderId="3" xfId="50" applyNumberFormat="1" applyFont="1" applyFill="1" applyBorder="1" applyAlignment="1" applyProtection="1">
      <alignment horizontal="center" vertical="center" wrapText="1"/>
    </xf>
    <xf numFmtId="176" fontId="1" fillId="2" borderId="3" xfId="50" applyNumberFormat="1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center" vertical="center" shrinkToFit="1"/>
    </xf>
    <xf numFmtId="176" fontId="1" fillId="3" borderId="7" xfId="50" applyNumberFormat="1" applyFont="1" applyFill="1" applyBorder="1" applyAlignment="1" applyProtection="1">
      <alignment horizontal="center" vertical="center" wrapText="1" shrinkToFit="1"/>
    </xf>
    <xf numFmtId="176" fontId="1" fillId="3" borderId="7" xfId="50" applyNumberFormat="1" applyFont="1" applyFill="1" applyBorder="1" applyAlignment="1" applyProtection="1">
      <alignment horizontal="center" vertical="center" wrapText="1"/>
    </xf>
    <xf numFmtId="176" fontId="1" fillId="3" borderId="9" xfId="50" applyNumberFormat="1" applyFont="1" applyFill="1" applyBorder="1" applyAlignment="1" applyProtection="1">
      <alignment horizontal="center" vertical="center" wrapText="1" shrinkToFit="1"/>
    </xf>
    <xf numFmtId="176" fontId="1" fillId="3" borderId="9" xfId="50" applyNumberFormat="1" applyFont="1" applyFill="1" applyBorder="1" applyAlignment="1" applyProtection="1">
      <alignment horizontal="center" vertical="center" wrapText="1"/>
    </xf>
    <xf numFmtId="176" fontId="1" fillId="3" borderId="2" xfId="50" applyNumberFormat="1" applyFont="1" applyFill="1" applyBorder="1" applyAlignment="1" applyProtection="1">
      <alignment horizontal="center" vertical="center" wrapText="1"/>
    </xf>
    <xf numFmtId="176" fontId="2" fillId="3" borderId="7" xfId="50" applyNumberFormat="1" applyFont="1" applyFill="1" applyBorder="1" applyAlignment="1" applyProtection="1">
      <alignment horizontal="center" vertical="center" shrinkToFit="1"/>
    </xf>
    <xf numFmtId="176" fontId="2" fillId="3" borderId="2" xfId="50" applyNumberFormat="1" applyFont="1" applyFill="1" applyBorder="1" applyAlignment="1" applyProtection="1">
      <alignment horizontal="center" vertical="center" shrinkToFit="1"/>
    </xf>
    <xf numFmtId="176" fontId="2" fillId="3" borderId="2" xfId="50" applyNumberFormat="1" applyFont="1" applyFill="1" applyBorder="1" applyAlignment="1" applyProtection="1">
      <alignment horizontal="center" vertical="center" wrapText="1"/>
    </xf>
    <xf numFmtId="176" fontId="2" fillId="3" borderId="9" xfId="50" applyNumberFormat="1" applyFont="1" applyFill="1" applyBorder="1" applyAlignment="1" applyProtection="1">
      <alignment horizontal="center" vertical="center" shrinkToFit="1"/>
    </xf>
    <xf numFmtId="176" fontId="3" fillId="3" borderId="2" xfId="50" applyNumberFormat="1" applyFont="1" applyFill="1" applyBorder="1" applyAlignment="1" applyProtection="1">
      <alignment horizontal="center" vertical="center" wrapText="1"/>
    </xf>
    <xf numFmtId="176" fontId="5" fillId="4" borderId="2" xfId="50" applyNumberFormat="1" applyFont="1" applyFill="1" applyBorder="1" applyAlignment="1" applyProtection="1">
      <alignment horizontal="center" vertical="center" shrinkToFit="1"/>
    </xf>
    <xf numFmtId="176" fontId="5" fillId="3" borderId="2" xfId="50" applyNumberFormat="1" applyFont="1" applyFill="1" applyBorder="1" applyAlignment="1" applyProtection="1">
      <alignment horizontal="center" vertical="center" shrinkToFit="1"/>
    </xf>
    <xf numFmtId="176" fontId="1" fillId="4" borderId="2" xfId="50" applyNumberFormat="1" applyFont="1" applyFill="1" applyBorder="1" applyAlignment="1" applyProtection="1">
      <alignment horizontal="center" vertical="center" wrapText="1"/>
    </xf>
    <xf numFmtId="176" fontId="1" fillId="3" borderId="4" xfId="50" applyNumberFormat="1" applyFont="1" applyFill="1" applyBorder="1" applyAlignment="1" applyProtection="1">
      <alignment horizontal="center" vertical="center" shrinkToFit="1"/>
    </xf>
    <xf numFmtId="0" fontId="1" fillId="3" borderId="11" xfId="50" applyFont="1" applyFill="1" applyBorder="1" applyAlignment="1" applyProtection="1">
      <alignment horizontal="center" vertical="center" wrapText="1"/>
    </xf>
    <xf numFmtId="0" fontId="1" fillId="3" borderId="12" xfId="50" applyFont="1" applyFill="1" applyBorder="1" applyAlignment="1" applyProtection="1">
      <alignment horizontal="center" vertical="center" wrapText="1"/>
    </xf>
    <xf numFmtId="0" fontId="1" fillId="3" borderId="3" xfId="50" applyFont="1" applyFill="1" applyBorder="1" applyAlignment="1" applyProtection="1">
      <alignment horizontal="center" vertical="center" wrapText="1"/>
    </xf>
    <xf numFmtId="0" fontId="1" fillId="3" borderId="13" xfId="50" applyFont="1" applyFill="1" applyBorder="1" applyAlignment="1" applyProtection="1">
      <alignment horizontal="center" vertical="center" wrapText="1"/>
    </xf>
    <xf numFmtId="0" fontId="1" fillId="3" borderId="1" xfId="50" applyFont="1" applyFill="1" applyBorder="1" applyAlignment="1" applyProtection="1">
      <alignment horizontal="center" vertical="center" wrapText="1"/>
    </xf>
    <xf numFmtId="0" fontId="1" fillId="3" borderId="2" xfId="50" applyFont="1" applyFill="1" applyBorder="1" applyAlignment="1" applyProtection="1">
      <alignment horizontal="center" vertical="center" shrinkToFit="1"/>
    </xf>
    <xf numFmtId="49" fontId="1" fillId="2" borderId="2" xfId="50" applyNumberFormat="1" applyFont="1" applyFill="1" applyBorder="1" applyAlignment="1">
      <alignment horizontal="center" vertical="center"/>
      <protection locked="0"/>
    </xf>
    <xf numFmtId="176" fontId="1" fillId="4" borderId="5" xfId="50" applyNumberFormat="1" applyFont="1" applyFill="1" applyBorder="1" applyAlignment="1" applyProtection="1">
      <alignment horizontal="center" vertical="center" wrapText="1"/>
    </xf>
    <xf numFmtId="176" fontId="1" fillId="2" borderId="5" xfId="50" applyNumberFormat="1" applyFont="1" applyFill="1" applyBorder="1" applyAlignment="1" applyProtection="1">
      <alignment horizontal="center" vertical="center" wrapText="1"/>
    </xf>
    <xf numFmtId="9" fontId="1" fillId="3" borderId="7" xfId="19" applyFont="1" applyFill="1" applyBorder="1" applyAlignment="1" applyProtection="1">
      <alignment horizontal="center" vertical="center" wrapText="1"/>
    </xf>
    <xf numFmtId="9" fontId="1" fillId="3" borderId="9" xfId="19" applyFont="1" applyFill="1" applyBorder="1" applyAlignment="1" applyProtection="1">
      <alignment horizontal="center" vertical="center" wrapText="1"/>
    </xf>
    <xf numFmtId="9" fontId="1" fillId="3" borderId="2" xfId="19" applyFont="1" applyFill="1" applyBorder="1" applyAlignment="1" applyProtection="1">
      <alignment horizontal="center" vertical="center" wrapText="1"/>
    </xf>
    <xf numFmtId="9" fontId="2" fillId="3" borderId="2" xfId="19" applyFont="1" applyFill="1" applyBorder="1" applyAlignment="1" applyProtection="1">
      <alignment horizontal="center" vertical="center" wrapText="1"/>
    </xf>
    <xf numFmtId="9" fontId="3" fillId="3" borderId="2" xfId="19" applyFont="1" applyFill="1" applyBorder="1" applyAlignment="1" applyProtection="1">
      <alignment horizontal="center" vertical="center" wrapText="1"/>
    </xf>
    <xf numFmtId="176" fontId="3" fillId="3" borderId="2" xfId="50" applyNumberFormat="1" applyFont="1" applyFill="1" applyBorder="1" applyAlignment="1" applyProtection="1">
      <alignment horizontal="center" vertical="center" shrinkToFit="1"/>
    </xf>
    <xf numFmtId="0" fontId="1" fillId="3" borderId="7" xfId="50" applyFont="1" applyFill="1" applyBorder="1" applyAlignment="1" applyProtection="1">
      <alignment horizontal="center" vertical="center" shrinkToFit="1"/>
    </xf>
    <xf numFmtId="176" fontId="1" fillId="3" borderId="7" xfId="50" applyNumberFormat="1" applyFont="1" applyFill="1" applyBorder="1" applyAlignment="1" applyProtection="1">
      <alignment horizontal="center" vertical="center"/>
    </xf>
    <xf numFmtId="176" fontId="5" fillId="4" borderId="7" xfId="50" applyNumberFormat="1" applyFont="1" applyFill="1" applyBorder="1" applyAlignment="1" applyProtection="1">
      <alignment horizontal="right" vertical="center" shrinkToFit="1"/>
    </xf>
    <xf numFmtId="176" fontId="5" fillId="3" borderId="7" xfId="50" applyNumberFormat="1" applyFont="1" applyFill="1" applyBorder="1" applyAlignment="1" applyProtection="1">
      <alignment horizontal="right" vertical="center" shrinkToFit="1"/>
    </xf>
    <xf numFmtId="0" fontId="6" fillId="2" borderId="0" xfId="50" applyFont="1" applyFill="1" applyBorder="1" applyAlignment="1" applyProtection="1">
      <alignment horizontal="center" vertical="center"/>
    </xf>
    <xf numFmtId="0" fontId="6" fillId="3" borderId="0" xfId="50" applyFont="1" applyFill="1" applyBorder="1" applyAlignment="1" applyProtection="1">
      <alignment horizontal="center" vertical="center"/>
    </xf>
    <xf numFmtId="177" fontId="6" fillId="3" borderId="0" xfId="50" applyNumberFormat="1" applyFont="1" applyFill="1" applyBorder="1" applyAlignment="1" applyProtection="1">
      <alignment horizontal="center" vertical="center"/>
    </xf>
    <xf numFmtId="176" fontId="6" fillId="3" borderId="0" xfId="50" applyNumberFormat="1" applyFont="1" applyFill="1" applyBorder="1" applyAlignment="1" applyProtection="1">
      <alignment horizontal="center" vertical="center"/>
    </xf>
    <xf numFmtId="0" fontId="7" fillId="2" borderId="1" xfId="50" applyFont="1" applyFill="1" applyBorder="1" applyAlignment="1" applyProtection="1">
      <alignment horizontal="center" vertical="center"/>
    </xf>
    <xf numFmtId="0" fontId="8" fillId="2" borderId="2" xfId="50" applyFont="1" applyFill="1" applyBorder="1" applyAlignment="1" applyProtection="1">
      <alignment horizontal="center" vertical="center" shrinkToFit="1"/>
    </xf>
    <xf numFmtId="0" fontId="8" fillId="2" borderId="3" xfId="50" applyFont="1" applyFill="1" applyBorder="1" applyAlignment="1" applyProtection="1">
      <alignment horizontal="center" vertical="center" shrinkToFit="1"/>
    </xf>
    <xf numFmtId="176" fontId="6" fillId="2" borderId="2" xfId="50" applyNumberFormat="1" applyFont="1" applyFill="1" applyBorder="1" applyAlignment="1" applyProtection="1">
      <alignment horizontal="right" vertical="center" wrapText="1"/>
    </xf>
    <xf numFmtId="176" fontId="6" fillId="2" borderId="4" xfId="50" applyNumberFormat="1" applyFont="1" applyFill="1" applyBorder="1" applyAlignment="1" applyProtection="1">
      <alignment horizontal="center" vertical="center" wrapText="1"/>
    </xf>
    <xf numFmtId="0" fontId="6" fillId="3" borderId="2" xfId="50" applyFont="1" applyFill="1" applyBorder="1" applyAlignment="1" applyProtection="1">
      <alignment horizontal="center" vertical="center" wrapText="1"/>
    </xf>
    <xf numFmtId="177" fontId="6" fillId="3" borderId="6" xfId="50" applyNumberFormat="1" applyFont="1" applyFill="1" applyBorder="1" applyAlignment="1" applyProtection="1">
      <alignment horizontal="center" vertical="center" shrinkToFit="1"/>
    </xf>
    <xf numFmtId="0" fontId="6" fillId="3" borderId="7" xfId="50" applyFont="1" applyFill="1" applyBorder="1" applyAlignment="1" applyProtection="1">
      <alignment horizontal="center" vertical="center" wrapText="1"/>
    </xf>
    <xf numFmtId="176" fontId="6" fillId="3" borderId="7" xfId="50" applyNumberFormat="1" applyFont="1" applyFill="1" applyBorder="1" applyAlignment="1" applyProtection="1">
      <alignment horizontal="center" vertical="center" shrinkToFit="1"/>
    </xf>
    <xf numFmtId="176" fontId="6" fillId="3" borderId="2" xfId="50" applyNumberFormat="1" applyFont="1" applyFill="1" applyBorder="1" applyAlignment="1" applyProtection="1">
      <alignment vertical="center" shrinkToFit="1"/>
    </xf>
    <xf numFmtId="9" fontId="6" fillId="3" borderId="7" xfId="50" applyNumberFormat="1" applyFont="1" applyFill="1" applyBorder="1" applyAlignment="1" applyProtection="1">
      <alignment horizontal="center" vertical="center" shrinkToFit="1"/>
    </xf>
    <xf numFmtId="177" fontId="6" fillId="3" borderId="8" xfId="50" applyNumberFormat="1" applyFont="1" applyFill="1" applyBorder="1" applyAlignment="1" applyProtection="1">
      <alignment horizontal="center" vertical="center" shrinkToFit="1"/>
    </xf>
    <xf numFmtId="0" fontId="6" fillId="3" borderId="9" xfId="50" applyFont="1" applyFill="1" applyBorder="1" applyAlignment="1" applyProtection="1">
      <alignment horizontal="center" vertical="center" wrapText="1"/>
    </xf>
    <xf numFmtId="176" fontId="6" fillId="3" borderId="9" xfId="50" applyNumberFormat="1" applyFont="1" applyFill="1" applyBorder="1" applyAlignment="1" applyProtection="1">
      <alignment horizontal="center" vertical="center" shrinkToFit="1"/>
    </xf>
    <xf numFmtId="9" fontId="6" fillId="3" borderId="9" xfId="50" applyNumberFormat="1" applyFont="1" applyFill="1" applyBorder="1" applyAlignment="1" applyProtection="1">
      <alignment horizontal="center" vertical="center" shrinkToFit="1"/>
    </xf>
    <xf numFmtId="177" fontId="6" fillId="3" borderId="4" xfId="50" applyNumberFormat="1" applyFont="1" applyFill="1" applyBorder="1" applyAlignment="1" applyProtection="1">
      <alignment horizontal="center" vertical="center" shrinkToFit="1"/>
    </xf>
    <xf numFmtId="176" fontId="6" fillId="3" borderId="2" xfId="50" applyNumberFormat="1" applyFont="1" applyFill="1" applyBorder="1" applyAlignment="1" applyProtection="1">
      <alignment horizontal="center" vertical="center" shrinkToFit="1"/>
    </xf>
    <xf numFmtId="179" fontId="9" fillId="3" borderId="2" xfId="50" applyNumberFormat="1" applyFont="1" applyFill="1" applyBorder="1" applyAlignment="1" applyProtection="1">
      <alignment horizontal="center" vertical="center" wrapText="1" shrinkToFit="1"/>
    </xf>
    <xf numFmtId="176" fontId="6" fillId="3" borderId="2" xfId="50" applyNumberFormat="1" applyFont="1" applyFill="1" applyBorder="1" applyAlignment="1" applyProtection="1">
      <alignment horizontal="right" vertical="center" shrinkToFit="1"/>
    </xf>
    <xf numFmtId="176" fontId="6" fillId="3" borderId="2" xfId="50" applyNumberFormat="1" applyFont="1" applyFill="1" applyBorder="1" applyAlignment="1" applyProtection="1">
      <alignment horizontal="center" vertical="center" wrapText="1" shrinkToFit="1"/>
    </xf>
    <xf numFmtId="14" fontId="6" fillId="3" borderId="2" xfId="50" applyNumberFormat="1" applyFont="1" applyFill="1" applyBorder="1" applyAlignment="1" applyProtection="1">
      <alignment horizontal="center" vertical="center" wrapText="1"/>
    </xf>
    <xf numFmtId="0" fontId="6" fillId="3" borderId="2" xfId="50" applyFont="1" applyFill="1" applyBorder="1" applyAlignment="1" applyProtection="1">
      <alignment vertical="center" wrapText="1"/>
    </xf>
    <xf numFmtId="177" fontId="10" fillId="3" borderId="4" xfId="50" applyNumberFormat="1" applyFont="1" applyFill="1" applyBorder="1" applyAlignment="1" applyProtection="1">
      <alignment horizontal="center" vertical="center" shrinkToFit="1"/>
    </xf>
    <xf numFmtId="176" fontId="10" fillId="3" borderId="2" xfId="50" applyNumberFormat="1" applyFont="1" applyFill="1" applyBorder="1" applyAlignment="1" applyProtection="1">
      <alignment horizontal="center" vertical="center" wrapText="1" shrinkToFit="1"/>
    </xf>
    <xf numFmtId="179" fontId="3" fillId="3" borderId="2" xfId="50" applyNumberFormat="1" applyFont="1" applyFill="1" applyBorder="1" applyAlignment="1" applyProtection="1">
      <alignment horizontal="center" vertical="center" wrapText="1"/>
    </xf>
    <xf numFmtId="176" fontId="10" fillId="3" borderId="2" xfId="50" applyNumberFormat="1" applyFont="1" applyFill="1" applyBorder="1" applyAlignment="1" applyProtection="1">
      <alignment vertical="center" shrinkToFit="1"/>
    </xf>
    <xf numFmtId="179" fontId="11" fillId="3" borderId="2" xfId="50" applyNumberFormat="1" applyFont="1" applyFill="1" applyBorder="1" applyAlignment="1" applyProtection="1">
      <alignment horizontal="center" vertical="center" wrapText="1" shrinkToFit="1"/>
    </xf>
    <xf numFmtId="177" fontId="6" fillId="3" borderId="4" xfId="50" applyNumberFormat="1" applyFont="1" applyFill="1" applyBorder="1" applyAlignment="1" applyProtection="1">
      <alignment vertical="center" shrinkToFit="1"/>
    </xf>
    <xf numFmtId="0" fontId="12" fillId="4" borderId="2" xfId="50" applyFont="1" applyFill="1" applyBorder="1" applyAlignment="1" applyProtection="1">
      <alignment horizontal="center" vertical="center" wrapText="1"/>
    </xf>
    <xf numFmtId="180" fontId="6" fillId="4" borderId="2" xfId="50" applyNumberFormat="1" applyFont="1" applyFill="1" applyBorder="1" applyAlignment="1" applyProtection="1">
      <alignment horizontal="center" vertical="center" shrinkToFit="1"/>
    </xf>
    <xf numFmtId="176" fontId="13" fillId="3" borderId="2" xfId="50" applyNumberFormat="1" applyFont="1" applyFill="1" applyBorder="1" applyAlignment="1" applyProtection="1">
      <alignment horizontal="right" vertical="center" shrinkToFit="1"/>
    </xf>
    <xf numFmtId="176" fontId="14" fillId="3" borderId="3" xfId="50" applyNumberFormat="1" applyFont="1" applyFill="1" applyBorder="1" applyAlignment="1" applyProtection="1">
      <alignment horizontal="center" vertical="center" shrinkToFit="1"/>
    </xf>
    <xf numFmtId="176" fontId="14" fillId="3" borderId="5" xfId="50" applyNumberFormat="1" applyFont="1" applyFill="1" applyBorder="1" applyAlignment="1" applyProtection="1">
      <alignment horizontal="center" vertical="center" shrinkToFit="1"/>
    </xf>
    <xf numFmtId="0" fontId="0" fillId="3" borderId="0" xfId="0" applyFont="1" applyFill="1">
      <alignment vertical="center"/>
    </xf>
    <xf numFmtId="0" fontId="8" fillId="2" borderId="5" xfId="50" applyFont="1" applyFill="1" applyBorder="1" applyAlignment="1" applyProtection="1">
      <alignment horizontal="center" vertical="center" shrinkToFit="1"/>
    </xf>
    <xf numFmtId="0" fontId="8" fillId="2" borderId="4" xfId="50" applyFont="1" applyFill="1" applyBorder="1" applyAlignment="1" applyProtection="1">
      <alignment horizontal="center" vertical="center" shrinkToFit="1"/>
    </xf>
    <xf numFmtId="0" fontId="6" fillId="2" borderId="2" xfId="50" applyFont="1" applyFill="1" applyBorder="1" applyAlignment="1" applyProtection="1">
      <alignment horizontal="center" vertical="center" wrapText="1"/>
    </xf>
    <xf numFmtId="176" fontId="6" fillId="2" borderId="2" xfId="50" applyNumberFormat="1" applyFont="1" applyFill="1" applyBorder="1" applyAlignment="1" applyProtection="1">
      <alignment horizontal="center" vertical="center" wrapText="1"/>
    </xf>
    <xf numFmtId="176" fontId="6" fillId="3" borderId="7" xfId="50" applyNumberFormat="1" applyFont="1" applyFill="1" applyBorder="1" applyAlignment="1" applyProtection="1">
      <alignment horizontal="center" vertical="center" wrapText="1" shrinkToFit="1"/>
    </xf>
    <xf numFmtId="176" fontId="6" fillId="3" borderId="9" xfId="50" applyNumberFormat="1" applyFont="1" applyFill="1" applyBorder="1" applyAlignment="1" applyProtection="1">
      <alignment horizontal="center" vertical="center" wrapText="1" shrinkToFit="1"/>
    </xf>
    <xf numFmtId="176" fontId="6" fillId="3" borderId="2" xfId="50" applyNumberFormat="1" applyFont="1" applyFill="1" applyBorder="1" applyAlignment="1" applyProtection="1">
      <alignment horizontal="center" vertical="center" wrapText="1"/>
    </xf>
    <xf numFmtId="176" fontId="13" fillId="4" borderId="2" xfId="50" applyNumberFormat="1" applyFont="1" applyFill="1" applyBorder="1" applyAlignment="1" applyProtection="1">
      <alignment horizontal="center" vertical="center" shrinkToFit="1"/>
    </xf>
    <xf numFmtId="176" fontId="13" fillId="3" borderId="2" xfId="50" applyNumberFormat="1" applyFont="1" applyFill="1" applyBorder="1" applyAlignment="1" applyProtection="1">
      <alignment horizontal="center" vertical="center" shrinkToFit="1"/>
    </xf>
    <xf numFmtId="176" fontId="14" fillId="3" borderId="4" xfId="50" applyNumberFormat="1" applyFont="1" applyFill="1" applyBorder="1" applyAlignment="1" applyProtection="1">
      <alignment horizontal="center" vertical="center" shrinkToFit="1"/>
    </xf>
    <xf numFmtId="176" fontId="14" fillId="3" borderId="2" xfId="50" applyNumberFormat="1" applyFont="1" applyFill="1" applyBorder="1" applyAlignment="1" applyProtection="1">
      <alignment horizontal="center" vertical="center" shrinkToFit="1"/>
    </xf>
    <xf numFmtId="0" fontId="14" fillId="3" borderId="2" xfId="50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8" fillId="2" borderId="3" xfId="50" applyFont="1" applyFill="1" applyBorder="1" applyAlignment="1" applyProtection="1">
      <alignment horizontal="center" vertical="center" wrapText="1"/>
    </xf>
    <xf numFmtId="0" fontId="8" fillId="2" borderId="5" xfId="50" applyFont="1" applyFill="1" applyBorder="1" applyAlignment="1" applyProtection="1">
      <alignment horizontal="center" vertical="center" wrapText="1"/>
    </xf>
    <xf numFmtId="0" fontId="15" fillId="2" borderId="5" xfId="50" applyFont="1" applyFill="1" applyBorder="1" applyAlignment="1" applyProtection="1">
      <alignment horizontal="center" vertical="center" wrapText="1"/>
    </xf>
    <xf numFmtId="0" fontId="15" fillId="2" borderId="4" xfId="50" applyFont="1" applyFill="1" applyBorder="1" applyAlignment="1" applyProtection="1">
      <alignment horizontal="center" vertical="center" wrapText="1"/>
    </xf>
    <xf numFmtId="176" fontId="8" fillId="2" borderId="2" xfId="50" applyNumberFormat="1" applyFont="1" applyFill="1" applyBorder="1" applyAlignment="1" applyProtection="1">
      <alignment horizontal="center" vertical="center" wrapText="1"/>
    </xf>
    <xf numFmtId="176" fontId="15" fillId="2" borderId="2" xfId="50" applyNumberFormat="1" applyFont="1" applyFill="1" applyBorder="1" applyAlignment="1" applyProtection="1">
      <alignment horizontal="center" vertical="center" wrapText="1"/>
    </xf>
    <xf numFmtId="0" fontId="8" fillId="2" borderId="2" xfId="50" applyFont="1" applyFill="1" applyBorder="1" applyAlignment="1" applyProtection="1">
      <alignment horizontal="center" vertical="center"/>
    </xf>
    <xf numFmtId="9" fontId="6" fillId="3" borderId="7" xfId="19" applyFont="1" applyFill="1" applyBorder="1" applyAlignment="1" applyProtection="1">
      <alignment horizontal="center" vertical="center" wrapText="1"/>
    </xf>
    <xf numFmtId="9" fontId="6" fillId="3" borderId="9" xfId="19" applyFont="1" applyFill="1" applyBorder="1" applyAlignment="1" applyProtection="1">
      <alignment horizontal="center" vertical="center" wrapText="1"/>
    </xf>
    <xf numFmtId="9" fontId="6" fillId="3" borderId="2" xfId="19" applyFont="1" applyFill="1" applyBorder="1" applyAlignment="1" applyProtection="1">
      <alignment horizontal="center" vertical="center" wrapText="1"/>
    </xf>
    <xf numFmtId="176" fontId="10" fillId="3" borderId="2" xfId="50" applyNumberFormat="1" applyFont="1" applyFill="1" applyBorder="1" applyAlignment="1" applyProtection="1">
      <alignment horizontal="center" vertical="center" shrinkToFit="1"/>
    </xf>
    <xf numFmtId="0" fontId="6" fillId="3" borderId="7" xfId="50" applyFont="1" applyFill="1" applyBorder="1" applyAlignment="1" applyProtection="1">
      <alignment horizontal="center" vertical="center" shrinkToFit="1"/>
    </xf>
    <xf numFmtId="176" fontId="6" fillId="3" borderId="7" xfId="50" applyNumberFormat="1" applyFont="1" applyFill="1" applyBorder="1" applyAlignment="1" applyProtection="1">
      <alignment horizontal="center" vertical="center"/>
    </xf>
    <xf numFmtId="176" fontId="13" fillId="4" borderId="7" xfId="50" applyNumberFormat="1" applyFont="1" applyFill="1" applyBorder="1" applyAlignment="1" applyProtection="1">
      <alignment horizontal="right" vertical="center" shrinkToFit="1"/>
    </xf>
    <xf numFmtId="176" fontId="13" fillId="3" borderId="7" xfId="50" applyNumberFormat="1" applyFont="1" applyFill="1" applyBorder="1" applyAlignment="1" applyProtection="1">
      <alignment horizontal="right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20</xdr:col>
      <xdr:colOff>262890</xdr:colOff>
      <xdr:row>7</xdr:row>
      <xdr:rowOff>10160</xdr:rowOff>
    </xdr:from>
    <xdr:to>
      <xdr:col>31</xdr:col>
      <xdr:colOff>143510</xdr:colOff>
      <xdr:row>17</xdr:row>
      <xdr:rowOff>8255</xdr:rowOff>
    </xdr:to>
    <xdr:pic>
      <xdr:nvPicPr>
        <xdr:cNvPr id="2" name="图片 1" descr="UNV%G@9$J12M93J)U4CB3@P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05010" y="2452370"/>
          <a:ext cx="7424420" cy="2925445"/>
        </a:xfrm>
        <a:prstGeom prst="rect">
          <a:avLst/>
        </a:prstGeom>
      </xdr:spPr>
    </xdr:pic>
    <xdr:clientData/>
  </xdr:twoCellAnchor>
  <xdr:twoCellAnchor editAs="oneCell">
    <xdr:from>
      <xdr:col>20</xdr:col>
      <xdr:colOff>310515</xdr:colOff>
      <xdr:row>12</xdr:row>
      <xdr:rowOff>20955</xdr:rowOff>
    </xdr:from>
    <xdr:to>
      <xdr:col>31</xdr:col>
      <xdr:colOff>586105</xdr:colOff>
      <xdr:row>22</xdr:row>
      <xdr:rowOff>65405</xdr:rowOff>
    </xdr:to>
    <xdr:pic>
      <xdr:nvPicPr>
        <xdr:cNvPr id="3" name="图片 2" descr="5OMFT0KT8%`DM])_74%@D]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352635" y="4114165"/>
          <a:ext cx="7819390" cy="2873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29</xdr:col>
      <xdr:colOff>609600</xdr:colOff>
      <xdr:row>7</xdr:row>
      <xdr:rowOff>121285</xdr:rowOff>
    </xdr:from>
    <xdr:to>
      <xdr:col>36</xdr:col>
      <xdr:colOff>515620</xdr:colOff>
      <xdr:row>56</xdr:row>
      <xdr:rowOff>74295</xdr:rowOff>
    </xdr:to>
    <xdr:pic>
      <xdr:nvPicPr>
        <xdr:cNvPr id="4" name="图片 3" descr="758962dabb1a5fa141095d4efcaeeb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427170" y="2563495"/>
          <a:ext cx="4706620" cy="935101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6</xdr:col>
      <xdr:colOff>2078355</xdr:colOff>
      <xdr:row>42</xdr:row>
      <xdr:rowOff>104140</xdr:rowOff>
    </xdr:to>
    <xdr:pic>
      <xdr:nvPicPr>
        <xdr:cNvPr id="5" name="图片 4" descr="5OMFT0KT8%`DM])_74%@D]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8360" y="7268210"/>
          <a:ext cx="7296150" cy="2675890"/>
        </a:xfrm>
        <a:prstGeom prst="rect">
          <a:avLst/>
        </a:prstGeom>
      </xdr:spPr>
    </xdr:pic>
    <xdr:clientData/>
  </xdr:twoCellAnchor>
  <xdr:twoCellAnchor editAs="oneCell">
    <xdr:from>
      <xdr:col>1</xdr:col>
      <xdr:colOff>542925</xdr:colOff>
      <xdr:row>44</xdr:row>
      <xdr:rowOff>123825</xdr:rowOff>
    </xdr:from>
    <xdr:to>
      <xdr:col>6</xdr:col>
      <xdr:colOff>2148840</xdr:colOff>
      <xdr:row>65</xdr:row>
      <xdr:rowOff>48895</xdr:rowOff>
    </xdr:to>
    <xdr:pic>
      <xdr:nvPicPr>
        <xdr:cNvPr id="6" name="图片 5" descr="UNV%G@9$J12M93J)U4CB3@P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575" y="10249535"/>
          <a:ext cx="7424420" cy="29254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26"/>
  <sheetViews>
    <sheetView zoomScale="85" zoomScaleNormal="85" workbookViewId="0">
      <pane ySplit="7" topLeftCell="A8" activePane="bottomLeft" state="frozen"/>
      <selection/>
      <selection pane="bottomLeft" activeCell="A1" sqref="$A1:$XFD1048576"/>
    </sheetView>
  </sheetViews>
  <sheetFormatPr defaultColWidth="9" defaultRowHeight="11.25"/>
  <cols>
    <col min="1" max="1" width="3.25" style="113" customWidth="1"/>
    <col min="2" max="2" width="7.88333333333333" style="114" customWidth="1"/>
    <col min="3" max="3" width="10.75" style="113" customWidth="1"/>
    <col min="4" max="4" width="9.55" style="113" customWidth="1"/>
    <col min="5" max="5" width="16.0833333333333" style="115" customWidth="1"/>
    <col min="6" max="6" width="24.175" style="115" customWidth="1"/>
    <col min="7" max="7" width="28.75" style="115" customWidth="1"/>
    <col min="8" max="9" width="9.5" style="115" customWidth="1"/>
    <col min="10" max="10" width="14.2416666666667" style="115" customWidth="1"/>
    <col min="11" max="12" width="9.5" style="115" customWidth="1"/>
    <col min="13" max="13" width="20.775" style="115" customWidth="1"/>
    <col min="14" max="14" width="15.8166666666667" style="115" customWidth="1"/>
    <col min="15" max="15" width="15.025" style="114" customWidth="1"/>
    <col min="16" max="16" width="27.0583333333333" style="115" customWidth="1"/>
    <col min="17" max="17" width="15.025" style="113" customWidth="1"/>
    <col min="18" max="18" width="11" style="115" customWidth="1"/>
    <col min="19" max="19" width="16.0666666666667" style="115" customWidth="1"/>
    <col min="20" max="20" width="15.8166666666667" style="113" customWidth="1"/>
    <col min="21" max="16384" width="9" style="113"/>
  </cols>
  <sheetData>
    <row r="1" s="112" customFormat="1" ht="24.9" customHeight="1" spans="1:19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</row>
    <row r="2" s="112" customFormat="1" ht="27.9" customHeight="1" spans="1:20">
      <c r="A2" s="8" t="s">
        <v>1</v>
      </c>
      <c r="B2" s="8"/>
      <c r="C2" s="117" t="s">
        <v>2</v>
      </c>
      <c r="D2" s="117"/>
      <c r="E2" s="117"/>
      <c r="F2" s="117"/>
      <c r="G2" s="117"/>
      <c r="H2" s="118" t="s">
        <v>3</v>
      </c>
      <c r="I2" s="150"/>
      <c r="J2" s="150" t="s">
        <v>4</v>
      </c>
      <c r="K2" s="150"/>
      <c r="L2" s="150"/>
      <c r="M2" s="151"/>
      <c r="N2" s="74" t="s">
        <v>5</v>
      </c>
      <c r="O2" s="74"/>
      <c r="P2" s="75">
        <v>9860</v>
      </c>
      <c r="Q2" s="78" t="s">
        <v>6</v>
      </c>
      <c r="R2" s="78"/>
      <c r="S2" s="162" t="s">
        <v>7</v>
      </c>
      <c r="T2" s="162"/>
    </row>
    <row r="3" s="112" customFormat="1" ht="27.9" customHeight="1" spans="1:20">
      <c r="A3" s="8" t="s">
        <v>8</v>
      </c>
      <c r="B3" s="8"/>
      <c r="C3" s="11">
        <v>14266373</v>
      </c>
      <c r="D3" s="11"/>
      <c r="E3" s="11"/>
      <c r="F3" s="11" t="s">
        <v>9</v>
      </c>
      <c r="G3" s="12" t="s">
        <v>10</v>
      </c>
      <c r="H3" s="8" t="s">
        <v>11</v>
      </c>
      <c r="I3" s="8"/>
      <c r="J3" s="152" t="s">
        <v>12</v>
      </c>
      <c r="K3" s="152"/>
      <c r="L3" s="152"/>
      <c r="M3" s="152"/>
      <c r="N3" s="8" t="s">
        <v>13</v>
      </c>
      <c r="O3" s="8"/>
      <c r="P3" s="152" t="s">
        <v>14</v>
      </c>
      <c r="Q3" s="163" t="s">
        <v>15</v>
      </c>
      <c r="R3" s="164"/>
      <c r="S3" s="165" t="s">
        <v>16</v>
      </c>
      <c r="T3" s="166"/>
    </row>
    <row r="4" s="112" customFormat="1" ht="27.9" customHeight="1" spans="1:20">
      <c r="A4" s="8" t="s">
        <v>17</v>
      </c>
      <c r="B4" s="8"/>
      <c r="C4" s="119"/>
      <c r="D4" s="119"/>
      <c r="E4" s="119"/>
      <c r="F4" s="11" t="s">
        <v>18</v>
      </c>
      <c r="G4" s="120"/>
      <c r="H4" s="8" t="s">
        <v>19</v>
      </c>
      <c r="I4" s="8"/>
      <c r="J4" s="152" t="s">
        <v>20</v>
      </c>
      <c r="K4" s="152"/>
      <c r="L4" s="152"/>
      <c r="M4" s="152"/>
      <c r="N4" s="8" t="s">
        <v>21</v>
      </c>
      <c r="O4" s="8"/>
      <c r="P4" s="153" t="s">
        <v>22</v>
      </c>
      <c r="Q4" s="11" t="s">
        <v>23</v>
      </c>
      <c r="R4" s="153" t="s">
        <v>24</v>
      </c>
      <c r="S4" s="167" t="s">
        <v>25</v>
      </c>
      <c r="T4" s="168" t="s">
        <v>26</v>
      </c>
    </row>
    <row r="5" s="112" customFormat="1" ht="27.9" customHeight="1" spans="1:20">
      <c r="A5" s="8" t="s">
        <v>27</v>
      </c>
      <c r="B5" s="15" t="s">
        <v>28</v>
      </c>
      <c r="C5" s="16"/>
      <c r="D5" s="16"/>
      <c r="E5" s="16"/>
      <c r="F5" s="17"/>
      <c r="G5" s="18" t="s">
        <v>29</v>
      </c>
      <c r="H5" s="15" t="s">
        <v>28</v>
      </c>
      <c r="I5" s="16"/>
      <c r="J5" s="17"/>
      <c r="K5" s="18" t="s">
        <v>30</v>
      </c>
      <c r="L5" s="15" t="s">
        <v>31</v>
      </c>
      <c r="M5" s="17"/>
      <c r="N5" s="15" t="s">
        <v>32</v>
      </c>
      <c r="O5" s="17"/>
      <c r="P5" s="76" t="s">
        <v>33</v>
      </c>
      <c r="Q5" s="100"/>
      <c r="R5" s="100"/>
      <c r="S5" s="167" t="s">
        <v>34</v>
      </c>
      <c r="T5" s="169" t="s">
        <v>35</v>
      </c>
    </row>
    <row r="6" s="112" customFormat="1" ht="27.9" customHeight="1" spans="1:20">
      <c r="A6" s="8"/>
      <c r="B6" s="19" t="s">
        <v>36</v>
      </c>
      <c r="C6" s="20"/>
      <c r="D6" s="20"/>
      <c r="E6" s="20"/>
      <c r="F6" s="21"/>
      <c r="G6" s="8"/>
      <c r="H6" s="19" t="s">
        <v>37</v>
      </c>
      <c r="I6" s="20"/>
      <c r="J6" s="21"/>
      <c r="K6" s="8" t="s">
        <v>38</v>
      </c>
      <c r="L6" s="19" t="s">
        <v>39</v>
      </c>
      <c r="M6" s="21"/>
      <c r="N6" s="19" t="s">
        <v>40</v>
      </c>
      <c r="O6" s="21"/>
      <c r="P6" s="77" t="s">
        <v>41</v>
      </c>
      <c r="Q6" s="101"/>
      <c r="R6" s="101"/>
      <c r="S6" s="167"/>
      <c r="T6" s="169"/>
    </row>
    <row r="7" s="112" customFormat="1" ht="27.9" customHeight="1" spans="1:20">
      <c r="A7" s="8"/>
      <c r="B7" s="22" t="s">
        <v>42</v>
      </c>
      <c r="C7" s="8" t="s">
        <v>43</v>
      </c>
      <c r="D7" s="8" t="s">
        <v>44</v>
      </c>
      <c r="E7" s="11" t="s">
        <v>45</v>
      </c>
      <c r="F7" s="11" t="s">
        <v>46</v>
      </c>
      <c r="G7" s="22" t="s">
        <v>47</v>
      </c>
      <c r="H7" s="8" t="s">
        <v>48</v>
      </c>
      <c r="I7" s="11" t="s">
        <v>49</v>
      </c>
      <c r="J7" s="11" t="s">
        <v>50</v>
      </c>
      <c r="K7" s="78" t="s">
        <v>49</v>
      </c>
      <c r="L7" s="11" t="s">
        <v>49</v>
      </c>
      <c r="M7" s="8" t="s">
        <v>50</v>
      </c>
      <c r="N7" s="8" t="s">
        <v>49</v>
      </c>
      <c r="O7" s="8" t="s">
        <v>50</v>
      </c>
      <c r="P7" s="11" t="s">
        <v>51</v>
      </c>
      <c r="Q7" s="11" t="s">
        <v>52</v>
      </c>
      <c r="R7" s="11" t="s">
        <v>53</v>
      </c>
      <c r="S7" s="167"/>
      <c r="T7" s="169"/>
    </row>
    <row r="8" s="113" customFormat="1" ht="23" customHeight="1" spans="1:20">
      <c r="A8" s="121">
        <v>1</v>
      </c>
      <c r="B8" s="122" t="s">
        <v>54</v>
      </c>
      <c r="C8" s="123">
        <v>6998000</v>
      </c>
      <c r="D8" s="124"/>
      <c r="E8" s="27" t="s">
        <v>55</v>
      </c>
      <c r="F8" s="28">
        <v>6.10133004000054e+16</v>
      </c>
      <c r="G8" s="125"/>
      <c r="H8" s="126">
        <v>0.01</v>
      </c>
      <c r="I8" s="132">
        <v>69980</v>
      </c>
      <c r="J8" s="154" t="s">
        <v>56</v>
      </c>
      <c r="K8" s="124" t="s">
        <v>57</v>
      </c>
      <c r="L8" s="124"/>
      <c r="M8" s="124"/>
      <c r="N8" s="80"/>
      <c r="O8" s="80"/>
      <c r="P8" s="80"/>
      <c r="Q8" s="170"/>
      <c r="R8" s="124"/>
      <c r="S8" s="124"/>
      <c r="T8" s="134"/>
    </row>
    <row r="9" s="113" customFormat="1" ht="23" customHeight="1" spans="1:20">
      <c r="A9" s="121"/>
      <c r="B9" s="127"/>
      <c r="C9" s="128"/>
      <c r="D9" s="129"/>
      <c r="E9" s="34"/>
      <c r="F9" s="35"/>
      <c r="G9" s="125"/>
      <c r="H9" s="130"/>
      <c r="I9" s="132">
        <v>-69980</v>
      </c>
      <c r="J9" s="155"/>
      <c r="K9" s="129"/>
      <c r="L9" s="129"/>
      <c r="M9" s="129"/>
      <c r="N9" s="82"/>
      <c r="O9" s="82"/>
      <c r="P9" s="82"/>
      <c r="Q9" s="171"/>
      <c r="R9" s="129"/>
      <c r="S9" s="129"/>
      <c r="T9" s="134"/>
    </row>
    <row r="10" s="113" customFormat="1" ht="28" customHeight="1" spans="1:20">
      <c r="A10" s="121"/>
      <c r="B10" s="131" t="s">
        <v>58</v>
      </c>
      <c r="C10" s="121"/>
      <c r="D10" s="132"/>
      <c r="E10" s="132"/>
      <c r="F10" s="133"/>
      <c r="G10" s="125"/>
      <c r="H10" s="125"/>
      <c r="I10" s="132"/>
      <c r="J10" s="132"/>
      <c r="K10" s="132"/>
      <c r="L10" s="125"/>
      <c r="M10" s="125"/>
      <c r="N10" s="83"/>
      <c r="O10" s="83"/>
      <c r="P10" s="83" t="s">
        <v>58</v>
      </c>
      <c r="Q10" s="172"/>
      <c r="R10" s="134"/>
      <c r="S10" s="132">
        <v>5724380.6</v>
      </c>
      <c r="T10" s="134"/>
    </row>
    <row r="11" s="113" customFormat="1" ht="31" customHeight="1" spans="1:20">
      <c r="A11" s="123">
        <v>2</v>
      </c>
      <c r="B11" s="131">
        <v>43714</v>
      </c>
      <c r="C11" s="121"/>
      <c r="D11" s="134">
        <v>200000</v>
      </c>
      <c r="E11" s="135" t="s">
        <v>55</v>
      </c>
      <c r="F11" s="42">
        <v>6.10133004000054e+16</v>
      </c>
      <c r="G11" s="125"/>
      <c r="H11" s="125"/>
      <c r="I11" s="125"/>
      <c r="J11" s="125"/>
      <c r="K11" s="125"/>
      <c r="L11" s="125"/>
      <c r="M11" s="125"/>
      <c r="N11" s="83"/>
      <c r="O11" s="83"/>
      <c r="P11" s="156"/>
      <c r="Q11" s="172"/>
      <c r="R11" s="134"/>
      <c r="S11" s="132"/>
      <c r="T11" s="134"/>
    </row>
    <row r="12" s="113" customFormat="1" ht="25" customHeight="1" spans="1:20">
      <c r="A12" s="128"/>
      <c r="B12" s="131">
        <v>43714</v>
      </c>
      <c r="C12" s="136"/>
      <c r="D12" s="136"/>
      <c r="E12" s="135" t="s">
        <v>59</v>
      </c>
      <c r="F12" s="44">
        <v>6.20016001200515e+19</v>
      </c>
      <c r="G12" s="125"/>
      <c r="H12" s="125"/>
      <c r="I12" s="125"/>
      <c r="J12" s="125"/>
      <c r="K12" s="125"/>
      <c r="L12" s="125"/>
      <c r="M12" s="125"/>
      <c r="N12" s="83"/>
      <c r="O12" s="83"/>
      <c r="P12" s="156" t="s">
        <v>60</v>
      </c>
      <c r="Q12" s="172"/>
      <c r="R12" s="134"/>
      <c r="S12" s="132">
        <v>1444067.93</v>
      </c>
      <c r="T12" s="134"/>
    </row>
    <row r="13" ht="20.1" customHeight="1" spans="1:20">
      <c r="A13" s="137"/>
      <c r="B13" s="138"/>
      <c r="C13" s="136"/>
      <c r="D13" s="136"/>
      <c r="E13" s="139" t="s">
        <v>55</v>
      </c>
      <c r="F13" s="140">
        <v>6.10133004000054e+16</v>
      </c>
      <c r="G13" s="125"/>
      <c r="H13" s="125"/>
      <c r="I13" s="125"/>
      <c r="J13" s="125"/>
      <c r="K13" s="125"/>
      <c r="L13" s="125"/>
      <c r="M13" s="125"/>
      <c r="N13" s="83"/>
      <c r="O13" s="83"/>
      <c r="P13" s="88"/>
      <c r="Q13" s="172"/>
      <c r="R13" s="134"/>
      <c r="S13" s="173"/>
      <c r="T13" s="134"/>
    </row>
    <row r="14" ht="20.1" customHeight="1" spans="1:20">
      <c r="A14" s="137"/>
      <c r="B14" s="138"/>
      <c r="C14" s="136"/>
      <c r="D14" s="136"/>
      <c r="E14" s="141"/>
      <c r="F14" s="142"/>
      <c r="G14" s="125"/>
      <c r="H14" s="125"/>
      <c r="I14" s="125"/>
      <c r="J14" s="125"/>
      <c r="K14" s="125"/>
      <c r="L14" s="125"/>
      <c r="M14" s="125"/>
      <c r="N14" s="83"/>
      <c r="O14" s="83"/>
      <c r="P14" s="88"/>
      <c r="Q14" s="172"/>
      <c r="R14" s="134"/>
      <c r="S14" s="173"/>
      <c r="T14" s="134"/>
    </row>
    <row r="15" ht="20.1" customHeight="1" spans="1:20">
      <c r="A15" s="137"/>
      <c r="B15" s="138"/>
      <c r="C15" s="136"/>
      <c r="D15" s="136"/>
      <c r="E15" s="141"/>
      <c r="F15" s="142"/>
      <c r="G15" s="125"/>
      <c r="H15" s="125"/>
      <c r="I15" s="125"/>
      <c r="J15" s="125"/>
      <c r="K15" s="125"/>
      <c r="L15" s="125"/>
      <c r="M15" s="125"/>
      <c r="N15" s="83"/>
      <c r="O15" s="83"/>
      <c r="P15" s="88"/>
      <c r="Q15" s="172"/>
      <c r="R15" s="134"/>
      <c r="S15" s="173"/>
      <c r="T15" s="134"/>
    </row>
    <row r="16" ht="20.1" customHeight="1" spans="1:20">
      <c r="A16" s="137"/>
      <c r="B16" s="138"/>
      <c r="C16" s="136"/>
      <c r="D16" s="136"/>
      <c r="E16" s="141"/>
      <c r="F16" s="142"/>
      <c r="G16" s="125"/>
      <c r="H16" s="125"/>
      <c r="I16" s="125"/>
      <c r="J16" s="125"/>
      <c r="K16" s="125"/>
      <c r="L16" s="125"/>
      <c r="M16" s="125"/>
      <c r="N16" s="83"/>
      <c r="O16" s="83"/>
      <c r="P16" s="88"/>
      <c r="Q16" s="172"/>
      <c r="R16" s="134"/>
      <c r="S16" s="173"/>
      <c r="T16" s="134"/>
    </row>
    <row r="17" ht="20.1" customHeight="1" spans="1:20">
      <c r="A17" s="137"/>
      <c r="B17" s="143"/>
      <c r="C17" s="136"/>
      <c r="D17" s="136"/>
      <c r="E17" s="125"/>
      <c r="F17" s="133"/>
      <c r="G17" s="125"/>
      <c r="H17" s="125"/>
      <c r="I17" s="125"/>
      <c r="J17" s="125"/>
      <c r="K17" s="125"/>
      <c r="L17" s="125"/>
      <c r="M17" s="125"/>
      <c r="N17" s="83"/>
      <c r="O17" s="83"/>
      <c r="P17" s="88"/>
      <c r="Q17" s="172"/>
      <c r="R17" s="134"/>
      <c r="S17" s="134"/>
      <c r="T17" s="134"/>
    </row>
    <row r="18" ht="21" customHeight="1" spans="1:20">
      <c r="A18" s="137"/>
      <c r="B18" s="143"/>
      <c r="C18" s="136"/>
      <c r="D18" s="136"/>
      <c r="E18" s="125"/>
      <c r="F18" s="133"/>
      <c r="G18" s="125"/>
      <c r="H18" s="125"/>
      <c r="I18" s="125"/>
      <c r="J18" s="125"/>
      <c r="K18" s="125"/>
      <c r="L18" s="125"/>
      <c r="M18" s="125"/>
      <c r="N18" s="83"/>
      <c r="O18" s="83"/>
      <c r="P18" s="83"/>
      <c r="Q18" s="172"/>
      <c r="R18" s="134"/>
      <c r="S18" s="134"/>
      <c r="T18" s="134"/>
    </row>
    <row r="19" ht="30" customHeight="1" spans="1:20">
      <c r="A19" s="23" t="s">
        <v>61</v>
      </c>
      <c r="B19" s="23"/>
      <c r="C19" s="144">
        <f>SUM(C8:C18)</f>
        <v>6998000</v>
      </c>
      <c r="D19" s="145">
        <f>SUM(D8:D18)</f>
        <v>200000</v>
      </c>
      <c r="E19" s="146"/>
      <c r="F19" s="146"/>
      <c r="G19" s="146"/>
      <c r="H19" s="146"/>
      <c r="I19" s="157">
        <f>SUM(I8:I18)</f>
        <v>0</v>
      </c>
      <c r="J19" s="158"/>
      <c r="K19" s="157">
        <f>SUM(K8:K18)</f>
        <v>0</v>
      </c>
      <c r="L19" s="157">
        <f>SUM(L8:L18)</f>
        <v>0</v>
      </c>
      <c r="M19" s="158"/>
      <c r="N19" s="91">
        <f>SUM(N8:N18)</f>
        <v>0</v>
      </c>
      <c r="O19" s="83"/>
      <c r="P19" s="80"/>
      <c r="Q19" s="174"/>
      <c r="R19" s="175"/>
      <c r="S19" s="176">
        <f>SUM(S8:S18)</f>
        <v>7168448.53</v>
      </c>
      <c r="T19" s="177">
        <f>C19+D19-I19-K19-L19-N19-S19</f>
        <v>29551.4700000007</v>
      </c>
    </row>
    <row r="20" ht="30" customHeight="1" spans="1:20">
      <c r="A20" s="23" t="s">
        <v>62</v>
      </c>
      <c r="B20" s="23"/>
      <c r="C20" s="23" t="s">
        <v>63</v>
      </c>
      <c r="D20" s="23"/>
      <c r="E20" s="23"/>
      <c r="F20" s="147">
        <f>S12</f>
        <v>1444067.93</v>
      </c>
      <c r="G20" s="148"/>
      <c r="H20" s="148"/>
      <c r="I20" s="148"/>
      <c r="J20" s="148"/>
      <c r="K20" s="159"/>
      <c r="L20" s="93" t="s">
        <v>64</v>
      </c>
      <c r="M20" s="94"/>
      <c r="N20" s="94"/>
      <c r="O20" s="95" t="s">
        <v>65</v>
      </c>
      <c r="P20" s="160">
        <f>F20</f>
        <v>1444067.93</v>
      </c>
      <c r="Q20" s="160"/>
      <c r="R20" s="160"/>
      <c r="S20" s="160"/>
      <c r="T20" s="160"/>
    </row>
    <row r="21" ht="30" customHeight="1" spans="1:20">
      <c r="A21" s="23"/>
      <c r="B21" s="23"/>
      <c r="C21" s="23" t="s">
        <v>66</v>
      </c>
      <c r="D21" s="23"/>
      <c r="E21" s="23"/>
      <c r="F21" s="147">
        <v>0</v>
      </c>
      <c r="G21" s="148"/>
      <c r="H21" s="148"/>
      <c r="I21" s="148"/>
      <c r="J21" s="148"/>
      <c r="K21" s="159"/>
      <c r="L21" s="96"/>
      <c r="M21" s="97"/>
      <c r="N21" s="97"/>
      <c r="O21" s="95" t="s">
        <v>67</v>
      </c>
      <c r="P21" s="161" t="str">
        <f>SUBSTITUTE(SUBSTITUTE(TEXT(INT(P20),"[DBNum2][$-804]G/通用格式元"&amp;IF(INT(F28)=F28,"整",""))&amp;TEXT(MID(F28,FIND(".",F28&amp;".0")+1,1),"[DBNum2][$-804]G/通用格式角")&amp;TEXT(MID(F28,FIND(".",F28&amp;".0")+2,1),"[DBNum2][$-804]G/通用格式分"),"零角","零"),"零分","")</f>
        <v>壹佰肆拾肆万肆仟零陆拾柒元整</v>
      </c>
      <c r="Q21" s="161"/>
      <c r="R21" s="161"/>
      <c r="S21" s="161"/>
      <c r="T21" s="161"/>
    </row>
    <row r="26" ht="13.5" spans="2:2">
      <c r="B26" s="149"/>
    </row>
  </sheetData>
  <mergeCells count="60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19:B19"/>
    <mergeCell ref="C20:E20"/>
    <mergeCell ref="F20:K20"/>
    <mergeCell ref="P20:T20"/>
    <mergeCell ref="C21:E21"/>
    <mergeCell ref="F21:K21"/>
    <mergeCell ref="P21:T21"/>
    <mergeCell ref="A5:A7"/>
    <mergeCell ref="A8:A10"/>
    <mergeCell ref="A11:A12"/>
    <mergeCell ref="B8:B9"/>
    <mergeCell ref="C8:C9"/>
    <mergeCell ref="D8:D9"/>
    <mergeCell ref="E8:E9"/>
    <mergeCell ref="F8:F9"/>
    <mergeCell ref="H8:H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5:S7"/>
    <mergeCell ref="S8:S9"/>
    <mergeCell ref="T5:T7"/>
    <mergeCell ref="A20:B21"/>
    <mergeCell ref="L20:N21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tabSelected="1" workbookViewId="0">
      <selection activeCell="D20" sqref="D20"/>
    </sheetView>
  </sheetViews>
  <sheetFormatPr defaultColWidth="9" defaultRowHeight="11.25"/>
  <cols>
    <col min="1" max="1" width="3.25" style="2" customWidth="1"/>
    <col min="2" max="2" width="7.88333333333333" style="5" customWidth="1"/>
    <col min="3" max="3" width="10.75" style="2" customWidth="1"/>
    <col min="4" max="4" width="9.55" style="2" customWidth="1"/>
    <col min="5" max="5" width="24" style="6" customWidth="1"/>
    <col min="6" max="6" width="24.175" style="6" customWidth="1"/>
    <col min="7" max="7" width="28.75" style="6" customWidth="1"/>
    <col min="8" max="9" width="9.5" style="6" customWidth="1"/>
    <col min="10" max="10" width="14.2416666666667" style="6" customWidth="1"/>
    <col min="11" max="12" width="9.5" style="6" customWidth="1"/>
    <col min="13" max="13" width="20.775" style="6" customWidth="1"/>
    <col min="14" max="14" width="15.8166666666667" style="6" customWidth="1"/>
    <col min="15" max="15" width="15.025" style="5" customWidth="1"/>
    <col min="16" max="16" width="27.0583333333333" style="6" customWidth="1"/>
    <col min="17" max="17" width="15.025" style="2" customWidth="1"/>
    <col min="18" max="18" width="11" style="6" customWidth="1"/>
    <col min="19" max="19" width="16.0666666666667" style="6" customWidth="1"/>
    <col min="20" max="20" width="15.8166666666667" style="2" customWidth="1"/>
    <col min="21" max="16384" width="9" style="2"/>
  </cols>
  <sheetData>
    <row r="1" s="1" customFormat="1" ht="24.9" customHeight="1" spans="1:1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="1" customFormat="1" ht="27.9" customHeight="1" spans="1:20">
      <c r="A2" s="8" t="s">
        <v>1</v>
      </c>
      <c r="B2" s="8"/>
      <c r="C2" s="9" t="s">
        <v>2</v>
      </c>
      <c r="D2" s="9"/>
      <c r="E2" s="9"/>
      <c r="F2" s="9"/>
      <c r="G2" s="9"/>
      <c r="H2" s="10" t="s">
        <v>3</v>
      </c>
      <c r="I2" s="72"/>
      <c r="J2" s="72" t="s">
        <v>4</v>
      </c>
      <c r="K2" s="72"/>
      <c r="L2" s="72"/>
      <c r="M2" s="73"/>
      <c r="N2" s="74" t="s">
        <v>5</v>
      </c>
      <c r="O2" s="74"/>
      <c r="P2" s="75">
        <v>9860</v>
      </c>
      <c r="Q2" s="78" t="s">
        <v>6</v>
      </c>
      <c r="R2" s="78"/>
      <c r="S2" s="99" t="s">
        <v>7</v>
      </c>
      <c r="T2" s="99"/>
    </row>
    <row r="3" s="1" customFormat="1" ht="27.9" customHeight="1" spans="1:20">
      <c r="A3" s="8" t="s">
        <v>8</v>
      </c>
      <c r="B3" s="8"/>
      <c r="C3" s="11">
        <v>14266373</v>
      </c>
      <c r="D3" s="11"/>
      <c r="E3" s="11"/>
      <c r="F3" s="11" t="s">
        <v>9</v>
      </c>
      <c r="G3" s="12" t="s">
        <v>10</v>
      </c>
      <c r="H3" s="8" t="s">
        <v>11</v>
      </c>
      <c r="I3" s="8"/>
      <c r="J3" s="8" t="s">
        <v>12</v>
      </c>
      <c r="K3" s="8"/>
      <c r="L3" s="8"/>
      <c r="M3" s="8"/>
      <c r="N3" s="8" t="s">
        <v>13</v>
      </c>
      <c r="O3" s="8"/>
      <c r="P3" s="8" t="s">
        <v>14</v>
      </c>
      <c r="Q3" s="19" t="s">
        <v>15</v>
      </c>
      <c r="R3" s="20"/>
      <c r="S3" s="20" t="s">
        <v>16</v>
      </c>
      <c r="T3" s="21"/>
    </row>
    <row r="4" s="1" customFormat="1" ht="27.9" customHeight="1" spans="1:20">
      <c r="A4" s="8" t="s">
        <v>17</v>
      </c>
      <c r="B4" s="8"/>
      <c r="C4" s="13"/>
      <c r="D4" s="13"/>
      <c r="E4" s="13"/>
      <c r="F4" s="11" t="s">
        <v>18</v>
      </c>
      <c r="G4" s="14"/>
      <c r="H4" s="8" t="s">
        <v>19</v>
      </c>
      <c r="I4" s="8"/>
      <c r="J4" s="8" t="s">
        <v>20</v>
      </c>
      <c r="K4" s="8"/>
      <c r="L4" s="8"/>
      <c r="M4" s="8"/>
      <c r="N4" s="8" t="s">
        <v>21</v>
      </c>
      <c r="O4" s="8"/>
      <c r="P4" s="11" t="s">
        <v>22</v>
      </c>
      <c r="Q4" s="11" t="s">
        <v>23</v>
      </c>
      <c r="R4" s="11" t="s">
        <v>24</v>
      </c>
      <c r="S4" s="11" t="s">
        <v>25</v>
      </c>
      <c r="T4" s="11" t="s">
        <v>26</v>
      </c>
    </row>
    <row r="5" s="1" customFormat="1" ht="27.9" customHeight="1" spans="1:20">
      <c r="A5" s="8" t="s">
        <v>27</v>
      </c>
      <c r="B5" s="15" t="s">
        <v>28</v>
      </c>
      <c r="C5" s="16"/>
      <c r="D5" s="16"/>
      <c r="E5" s="16"/>
      <c r="F5" s="17"/>
      <c r="G5" s="18" t="s">
        <v>29</v>
      </c>
      <c r="H5" s="15" t="s">
        <v>28</v>
      </c>
      <c r="I5" s="16"/>
      <c r="J5" s="17"/>
      <c r="K5" s="18" t="s">
        <v>30</v>
      </c>
      <c r="L5" s="15" t="s">
        <v>31</v>
      </c>
      <c r="M5" s="17"/>
      <c r="N5" s="15" t="s">
        <v>32</v>
      </c>
      <c r="O5" s="17"/>
      <c r="P5" s="76" t="s">
        <v>33</v>
      </c>
      <c r="Q5" s="100"/>
      <c r="R5" s="100"/>
      <c r="S5" s="11" t="s">
        <v>34</v>
      </c>
      <c r="T5" s="74" t="s">
        <v>35</v>
      </c>
    </row>
    <row r="6" s="1" customFormat="1" ht="27.9" customHeight="1" spans="1:20">
      <c r="A6" s="8"/>
      <c r="B6" s="19" t="s">
        <v>36</v>
      </c>
      <c r="C6" s="20"/>
      <c r="D6" s="20"/>
      <c r="E6" s="20"/>
      <c r="F6" s="21"/>
      <c r="G6" s="8"/>
      <c r="H6" s="19" t="s">
        <v>37</v>
      </c>
      <c r="I6" s="20"/>
      <c r="J6" s="21"/>
      <c r="K6" s="8" t="s">
        <v>38</v>
      </c>
      <c r="L6" s="19" t="s">
        <v>39</v>
      </c>
      <c r="M6" s="21"/>
      <c r="N6" s="19" t="s">
        <v>40</v>
      </c>
      <c r="O6" s="21"/>
      <c r="P6" s="77" t="s">
        <v>41</v>
      </c>
      <c r="Q6" s="101"/>
      <c r="R6" s="101"/>
      <c r="S6" s="11"/>
      <c r="T6" s="74"/>
    </row>
    <row r="7" s="1" customFormat="1" ht="27.9" customHeight="1" spans="1:20">
      <c r="A7" s="8"/>
      <c r="B7" s="22" t="s">
        <v>42</v>
      </c>
      <c r="C7" s="8" t="s">
        <v>43</v>
      </c>
      <c r="D7" s="8" t="s">
        <v>44</v>
      </c>
      <c r="E7" s="11" t="s">
        <v>45</v>
      </c>
      <c r="F7" s="11" t="s">
        <v>46</v>
      </c>
      <c r="G7" s="22" t="s">
        <v>47</v>
      </c>
      <c r="H7" s="8" t="s">
        <v>48</v>
      </c>
      <c r="I7" s="11" t="s">
        <v>49</v>
      </c>
      <c r="J7" s="11" t="s">
        <v>50</v>
      </c>
      <c r="K7" s="78" t="s">
        <v>49</v>
      </c>
      <c r="L7" s="11" t="s">
        <v>49</v>
      </c>
      <c r="M7" s="8" t="s">
        <v>50</v>
      </c>
      <c r="N7" s="8" t="s">
        <v>49</v>
      </c>
      <c r="O7" s="8" t="s">
        <v>50</v>
      </c>
      <c r="P7" s="11" t="s">
        <v>51</v>
      </c>
      <c r="Q7" s="11" t="s">
        <v>52</v>
      </c>
      <c r="R7" s="11" t="s">
        <v>53</v>
      </c>
      <c r="S7" s="11"/>
      <c r="T7" s="74"/>
    </row>
    <row r="8" s="2" customFormat="1" ht="23" customHeight="1" spans="1:20">
      <c r="A8" s="23">
        <v>1</v>
      </c>
      <c r="B8" s="24" t="s">
        <v>54</v>
      </c>
      <c r="C8" s="25">
        <v>6998000</v>
      </c>
      <c r="D8" s="26"/>
      <c r="E8" s="27" t="s">
        <v>55</v>
      </c>
      <c r="F8" s="28">
        <v>6.10133004000054e+16</v>
      </c>
      <c r="G8" s="29"/>
      <c r="H8" s="30">
        <v>0.01</v>
      </c>
      <c r="I8" s="38">
        <v>69980</v>
      </c>
      <c r="J8" s="79" t="s">
        <v>56</v>
      </c>
      <c r="K8" s="26" t="s">
        <v>57</v>
      </c>
      <c r="L8" s="26"/>
      <c r="M8" s="26"/>
      <c r="N8" s="80"/>
      <c r="O8" s="80"/>
      <c r="P8" s="80"/>
      <c r="Q8" s="102"/>
      <c r="R8" s="26"/>
      <c r="S8" s="26"/>
      <c r="T8" s="40"/>
    </row>
    <row r="9" s="2" customFormat="1" ht="23" customHeight="1" spans="1:20">
      <c r="A9" s="23"/>
      <c r="B9" s="31"/>
      <c r="C9" s="32"/>
      <c r="D9" s="33"/>
      <c r="E9" s="34"/>
      <c r="F9" s="35"/>
      <c r="G9" s="29"/>
      <c r="H9" s="36"/>
      <c r="I9" s="38">
        <v>-69980</v>
      </c>
      <c r="J9" s="81"/>
      <c r="K9" s="33"/>
      <c r="L9" s="33"/>
      <c r="M9" s="33"/>
      <c r="N9" s="82"/>
      <c r="O9" s="82"/>
      <c r="P9" s="82"/>
      <c r="Q9" s="103"/>
      <c r="R9" s="33"/>
      <c r="S9" s="33"/>
      <c r="T9" s="40"/>
    </row>
    <row r="10" s="2" customFormat="1" ht="28" customHeight="1" spans="1:20">
      <c r="A10" s="23"/>
      <c r="B10" s="37">
        <v>43590</v>
      </c>
      <c r="C10" s="23"/>
      <c r="D10" s="38"/>
      <c r="E10" s="38"/>
      <c r="F10" s="39"/>
      <c r="G10" s="29"/>
      <c r="H10" s="29"/>
      <c r="I10" s="38"/>
      <c r="J10" s="38"/>
      <c r="K10" s="38"/>
      <c r="L10" s="29"/>
      <c r="M10" s="29"/>
      <c r="N10" s="83"/>
      <c r="O10" s="83"/>
      <c r="P10" s="83" t="s">
        <v>58</v>
      </c>
      <c r="Q10" s="104"/>
      <c r="R10" s="40"/>
      <c r="S10" s="38">
        <v>8163708.22</v>
      </c>
      <c r="T10" s="40"/>
    </row>
    <row r="11" s="2" customFormat="1" ht="31" customHeight="1" spans="1:20">
      <c r="A11" s="25">
        <v>2</v>
      </c>
      <c r="B11" s="37">
        <v>43714</v>
      </c>
      <c r="C11" s="23">
        <v>2438300</v>
      </c>
      <c r="D11" s="40">
        <v>200000</v>
      </c>
      <c r="E11" s="41" t="s">
        <v>55</v>
      </c>
      <c r="F11" s="42">
        <v>6.10133004000054e+16</v>
      </c>
      <c r="G11" s="29"/>
      <c r="H11" s="29"/>
      <c r="I11" s="29"/>
      <c r="J11" s="29"/>
      <c r="K11" s="29"/>
      <c r="L11" s="29"/>
      <c r="M11" s="29"/>
      <c r="N11" s="83"/>
      <c r="O11" s="83"/>
      <c r="P11" s="83"/>
      <c r="Q11" s="104"/>
      <c r="R11" s="40"/>
      <c r="S11" s="38"/>
      <c r="T11" s="40"/>
    </row>
    <row r="12" s="2" customFormat="1" ht="25" customHeight="1" spans="1:20">
      <c r="A12" s="32"/>
      <c r="B12" s="37">
        <v>43714</v>
      </c>
      <c r="C12" s="43"/>
      <c r="D12" s="43"/>
      <c r="E12" s="41" t="s">
        <v>59</v>
      </c>
      <c r="F12" s="44">
        <v>6.20016001200515e+19</v>
      </c>
      <c r="G12" s="29"/>
      <c r="H12" s="29"/>
      <c r="I12" s="29"/>
      <c r="J12" s="29"/>
      <c r="K12" s="29"/>
      <c r="L12" s="29"/>
      <c r="M12" s="29"/>
      <c r="N12" s="83"/>
      <c r="O12" s="83"/>
      <c r="P12" s="83" t="s">
        <v>60</v>
      </c>
      <c r="Q12" s="104"/>
      <c r="R12" s="40"/>
      <c r="S12" s="38">
        <v>1444067.93</v>
      </c>
      <c r="T12" s="40"/>
    </row>
    <row r="13" s="2" customFormat="1" ht="16" customHeight="1" spans="1:20">
      <c r="A13" s="45"/>
      <c r="B13" s="37"/>
      <c r="C13" s="43"/>
      <c r="D13" s="43"/>
      <c r="E13" s="41"/>
      <c r="F13" s="44"/>
      <c r="G13" s="29"/>
      <c r="H13" s="29"/>
      <c r="I13" s="29"/>
      <c r="J13" s="29"/>
      <c r="K13" s="29"/>
      <c r="L13" s="29"/>
      <c r="M13" s="29"/>
      <c r="N13" s="83"/>
      <c r="O13" s="83"/>
      <c r="P13" s="83"/>
      <c r="Q13" s="104"/>
      <c r="R13" s="40"/>
      <c r="S13" s="38"/>
      <c r="T13" s="40"/>
    </row>
    <row r="14" s="3" customFormat="1" ht="20.1" customHeight="1" spans="1:20">
      <c r="A14" s="46">
        <v>3</v>
      </c>
      <c r="B14" s="47">
        <v>43934</v>
      </c>
      <c r="C14" s="48">
        <v>1000000</v>
      </c>
      <c r="D14" s="48">
        <v>1000</v>
      </c>
      <c r="E14" s="49" t="s">
        <v>55</v>
      </c>
      <c r="F14" s="50">
        <v>6.10133004000054e+16</v>
      </c>
      <c r="G14" s="51"/>
      <c r="H14" s="52">
        <v>0.01</v>
      </c>
      <c r="I14" s="51">
        <v>10000</v>
      </c>
      <c r="J14" s="84" t="s">
        <v>68</v>
      </c>
      <c r="K14" s="51"/>
      <c r="L14" s="85">
        <v>200</v>
      </c>
      <c r="M14" s="84" t="s">
        <v>69</v>
      </c>
      <c r="N14" s="86"/>
      <c r="O14" s="86"/>
      <c r="P14" s="86"/>
      <c r="Q14" s="105"/>
      <c r="R14" s="48"/>
      <c r="S14" s="85"/>
      <c r="T14" s="48"/>
    </row>
    <row r="15" s="3" customFormat="1" ht="20.1" customHeight="1" spans="1:20">
      <c r="A15" s="53"/>
      <c r="B15" s="47">
        <v>43976</v>
      </c>
      <c r="C15" s="54"/>
      <c r="D15" s="54"/>
      <c r="E15" s="51" t="s">
        <v>70</v>
      </c>
      <c r="F15" s="55" t="s">
        <v>71</v>
      </c>
      <c r="G15" s="51"/>
      <c r="H15" s="56"/>
      <c r="I15" s="51">
        <v>-10000</v>
      </c>
      <c r="J15" s="87"/>
      <c r="K15" s="51"/>
      <c r="L15" s="85">
        <v>-200</v>
      </c>
      <c r="M15" s="87"/>
      <c r="N15" s="86"/>
      <c r="O15" s="86"/>
      <c r="P15" s="86" t="s">
        <v>72</v>
      </c>
      <c r="Q15" s="105"/>
      <c r="R15" s="48"/>
      <c r="S15" s="85">
        <v>1030000</v>
      </c>
      <c r="T15" s="48"/>
    </row>
    <row r="16" s="4" customFormat="1" ht="20.1" customHeight="1" spans="1:20">
      <c r="A16" s="57">
        <v>4</v>
      </c>
      <c r="B16" s="58">
        <v>44591</v>
      </c>
      <c r="C16" s="59">
        <v>500000</v>
      </c>
      <c r="D16" s="60"/>
      <c r="E16" s="61"/>
      <c r="F16" s="62"/>
      <c r="G16" s="61"/>
      <c r="H16" s="61"/>
      <c r="I16" s="61"/>
      <c r="J16" s="61"/>
      <c r="K16" s="61"/>
      <c r="L16" s="61"/>
      <c r="M16" s="61"/>
      <c r="N16" s="88"/>
      <c r="O16" s="88"/>
      <c r="P16" s="88"/>
      <c r="Q16" s="106"/>
      <c r="R16" s="59"/>
      <c r="S16" s="107"/>
      <c r="T16" s="59"/>
    </row>
    <row r="17" s="4" customFormat="1" ht="20.1" customHeight="1" spans="1:20">
      <c r="A17" s="57"/>
      <c r="B17" s="58"/>
      <c r="C17" s="60"/>
      <c r="D17" s="60"/>
      <c r="E17" s="61"/>
      <c r="F17" s="62"/>
      <c r="G17" s="61"/>
      <c r="H17" s="61"/>
      <c r="I17" s="61"/>
      <c r="J17" s="61"/>
      <c r="K17" s="61"/>
      <c r="L17" s="61"/>
      <c r="M17" s="61"/>
      <c r="N17" s="88"/>
      <c r="O17" s="88"/>
      <c r="P17" s="88"/>
      <c r="Q17" s="106"/>
      <c r="R17" s="59"/>
      <c r="S17" s="107"/>
      <c r="T17" s="59"/>
    </row>
    <row r="18" s="4" customFormat="1" ht="20.1" customHeight="1" spans="1:20">
      <c r="A18" s="57"/>
      <c r="B18" s="63"/>
      <c r="C18" s="60"/>
      <c r="D18" s="60"/>
      <c r="E18" s="61"/>
      <c r="F18" s="62"/>
      <c r="G18" s="61"/>
      <c r="H18" s="61"/>
      <c r="I18" s="61"/>
      <c r="J18" s="61"/>
      <c r="K18" s="61"/>
      <c r="L18" s="61"/>
      <c r="M18" s="61"/>
      <c r="N18" s="88"/>
      <c r="O18" s="88"/>
      <c r="P18" s="88"/>
      <c r="Q18" s="106"/>
      <c r="R18" s="59"/>
      <c r="S18" s="59"/>
      <c r="T18" s="59"/>
    </row>
    <row r="19" s="2" customFormat="1" ht="21" customHeight="1" spans="1:20">
      <c r="A19" s="64"/>
      <c r="B19" s="65"/>
      <c r="C19" s="43"/>
      <c r="D19" s="43"/>
      <c r="E19" s="29"/>
      <c r="F19" s="39"/>
      <c r="G19" s="29"/>
      <c r="H19" s="29"/>
      <c r="I19" s="29"/>
      <c r="J19" s="29"/>
      <c r="K19" s="29"/>
      <c r="L19" s="29"/>
      <c r="M19" s="29"/>
      <c r="N19" s="83"/>
      <c r="O19" s="83"/>
      <c r="P19" s="83"/>
      <c r="Q19" s="104"/>
      <c r="R19" s="40"/>
      <c r="S19" s="40"/>
      <c r="T19" s="40"/>
    </row>
    <row r="20" s="2" customFormat="1" ht="30" customHeight="1" spans="1:20">
      <c r="A20" s="23" t="s">
        <v>61</v>
      </c>
      <c r="B20" s="23"/>
      <c r="C20" s="66">
        <f>SUM(C8:C19)</f>
        <v>10936300</v>
      </c>
      <c r="D20" s="67">
        <f>SUM(D8:D19)</f>
        <v>201000</v>
      </c>
      <c r="E20" s="68"/>
      <c r="F20" s="68"/>
      <c r="G20" s="68"/>
      <c r="H20" s="68"/>
      <c r="I20" s="89">
        <f>SUM(I8:I19)</f>
        <v>0</v>
      </c>
      <c r="J20" s="90"/>
      <c r="K20" s="89">
        <f>SUM(K8:K19)</f>
        <v>0</v>
      </c>
      <c r="L20" s="89">
        <f>SUM(L8:L19)</f>
        <v>0</v>
      </c>
      <c r="M20" s="90"/>
      <c r="N20" s="91">
        <f>SUM(N8:N19)</f>
        <v>0</v>
      </c>
      <c r="O20" s="83"/>
      <c r="P20" s="80"/>
      <c r="Q20" s="108"/>
      <c r="R20" s="109"/>
      <c r="S20" s="110">
        <f>SUM(S8:S19)</f>
        <v>10637776.15</v>
      </c>
      <c r="T20" s="111">
        <f>C20+D20-I20-K20-L20-N20-S20</f>
        <v>499523.85</v>
      </c>
    </row>
    <row r="21" s="2" customFormat="1" ht="30" customHeight="1" spans="1:20">
      <c r="A21" s="23" t="s">
        <v>62</v>
      </c>
      <c r="B21" s="23"/>
      <c r="C21" s="23" t="s">
        <v>63</v>
      </c>
      <c r="D21" s="23"/>
      <c r="E21" s="23"/>
      <c r="F21" s="69">
        <f>S15</f>
        <v>1030000</v>
      </c>
      <c r="G21" s="70"/>
      <c r="H21" s="70"/>
      <c r="I21" s="70"/>
      <c r="J21" s="70"/>
      <c r="K21" s="92"/>
      <c r="L21" s="93" t="s">
        <v>64</v>
      </c>
      <c r="M21" s="94"/>
      <c r="N21" s="94"/>
      <c r="O21" s="95" t="s">
        <v>65</v>
      </c>
      <c r="P21" s="38">
        <f>F21</f>
        <v>1030000</v>
      </c>
      <c r="Q21" s="38"/>
      <c r="R21" s="38"/>
      <c r="S21" s="38"/>
      <c r="T21" s="38"/>
    </row>
    <row r="22" s="2" customFormat="1" ht="30" customHeight="1" spans="1:20">
      <c r="A22" s="23"/>
      <c r="B22" s="23"/>
      <c r="C22" s="23" t="s">
        <v>66</v>
      </c>
      <c r="D22" s="23"/>
      <c r="E22" s="23"/>
      <c r="F22" s="69">
        <v>0</v>
      </c>
      <c r="G22" s="70"/>
      <c r="H22" s="70"/>
      <c r="I22" s="70"/>
      <c r="J22" s="70"/>
      <c r="K22" s="92"/>
      <c r="L22" s="96"/>
      <c r="M22" s="97"/>
      <c r="N22" s="97"/>
      <c r="O22" s="95" t="s">
        <v>67</v>
      </c>
      <c r="P22" s="98" t="str">
        <f>SUBSTITUTE(SUBSTITUTE(TEXT(INT(P21),"[DBNum2][$-804]G/通用格式元"&amp;IF(INT(F29)=F29,"整",""))&amp;TEXT(MID(F29,FIND(".",F29&amp;".0")+1,1),"[DBNum2][$-804]G/通用格式角")&amp;TEXT(MID(F29,FIND(".",F29&amp;".0")+2,1),"[DBNum2][$-804]G/通用格式分"),"零角","零"),"零分","")</f>
        <v>壹佰零叁万元整</v>
      </c>
      <c r="Q22" s="98"/>
      <c r="R22" s="98"/>
      <c r="S22" s="98"/>
      <c r="T22" s="98"/>
    </row>
    <row r="23" s="2" customFormat="1" spans="2:19">
      <c r="B23" s="5"/>
      <c r="E23" s="6"/>
      <c r="F23" s="6"/>
      <c r="G23" s="6"/>
      <c r="H23" s="6"/>
      <c r="I23" s="6"/>
      <c r="J23" s="6"/>
      <c r="K23" s="6"/>
      <c r="L23" s="6"/>
      <c r="M23" s="6"/>
      <c r="N23" s="6"/>
      <c r="O23" s="5"/>
      <c r="P23" s="6"/>
      <c r="R23" s="6"/>
      <c r="S23" s="6"/>
    </row>
    <row r="24" s="2" customFormat="1" spans="2:19">
      <c r="B24" s="5"/>
      <c r="E24" s="6"/>
      <c r="F24" s="6"/>
      <c r="G24" s="6"/>
      <c r="H24" s="6"/>
      <c r="I24" s="6"/>
      <c r="J24" s="6"/>
      <c r="K24" s="6"/>
      <c r="L24" s="6"/>
      <c r="M24" s="6"/>
      <c r="N24" s="6"/>
      <c r="O24" s="5"/>
      <c r="P24" s="6"/>
      <c r="R24" s="6"/>
      <c r="S24" s="6"/>
    </row>
    <row r="25" s="2" customFormat="1" spans="2:19">
      <c r="B25" s="5"/>
      <c r="E25" s="6"/>
      <c r="F25" s="6"/>
      <c r="G25" s="6"/>
      <c r="H25" s="6"/>
      <c r="I25" s="6"/>
      <c r="J25" s="6"/>
      <c r="K25" s="6"/>
      <c r="L25" s="6"/>
      <c r="M25" s="6"/>
      <c r="N25" s="6"/>
      <c r="O25" s="5"/>
      <c r="P25" s="6"/>
      <c r="R25" s="6"/>
      <c r="S25" s="6"/>
    </row>
    <row r="26" s="2" customFormat="1" spans="2:19">
      <c r="B26" s="5"/>
      <c r="E26" s="6"/>
      <c r="F26" s="6"/>
      <c r="G26" s="6"/>
      <c r="H26" s="6"/>
      <c r="I26" s="6"/>
      <c r="J26" s="6"/>
      <c r="K26" s="6"/>
      <c r="L26" s="6"/>
      <c r="M26" s="6"/>
      <c r="N26" s="6"/>
      <c r="O26" s="5"/>
      <c r="P26" s="6"/>
      <c r="R26" s="6"/>
      <c r="S26" s="6"/>
    </row>
    <row r="27" s="2" customFormat="1" spans="2:19">
      <c r="B27" s="71"/>
      <c r="E27" s="6"/>
      <c r="F27" s="6"/>
      <c r="G27" s="6"/>
      <c r="H27" s="6"/>
      <c r="I27" s="6"/>
      <c r="J27" s="6"/>
      <c r="K27" s="6"/>
      <c r="L27" s="6"/>
      <c r="M27" s="6"/>
      <c r="N27" s="6"/>
      <c r="O27" s="5"/>
      <c r="P27" s="6"/>
      <c r="R27" s="6"/>
      <c r="S27" s="6"/>
    </row>
  </sheetData>
  <mergeCells count="64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20:B20"/>
    <mergeCell ref="C21:E21"/>
    <mergeCell ref="F21:K21"/>
    <mergeCell ref="P21:T21"/>
    <mergeCell ref="C22:E22"/>
    <mergeCell ref="F22:K22"/>
    <mergeCell ref="P22:T22"/>
    <mergeCell ref="A5:A7"/>
    <mergeCell ref="A8:A10"/>
    <mergeCell ref="A11:A12"/>
    <mergeCell ref="A14:A15"/>
    <mergeCell ref="B8:B9"/>
    <mergeCell ref="C8:C9"/>
    <mergeCell ref="D8:D9"/>
    <mergeCell ref="E8:E9"/>
    <mergeCell ref="F8:F9"/>
    <mergeCell ref="H8:H9"/>
    <mergeCell ref="H14:H15"/>
    <mergeCell ref="J8:J9"/>
    <mergeCell ref="J14:J15"/>
    <mergeCell ref="K8:K9"/>
    <mergeCell ref="L8:L9"/>
    <mergeCell ref="M8:M9"/>
    <mergeCell ref="M14:M15"/>
    <mergeCell ref="N8:N9"/>
    <mergeCell ref="O8:O9"/>
    <mergeCell ref="P8:P9"/>
    <mergeCell ref="Q8:Q9"/>
    <mergeCell ref="R8:R9"/>
    <mergeCell ref="S5:S7"/>
    <mergeCell ref="S8:S9"/>
    <mergeCell ref="T5:T7"/>
    <mergeCell ref="A21:B22"/>
    <mergeCell ref="L21:N2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第1次</vt:lpstr>
      <vt:lpstr>第二次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婷婷</cp:lastModifiedBy>
  <dcterms:created xsi:type="dcterms:W3CDTF">2017-01-14T12:48:00Z</dcterms:created>
  <dcterms:modified xsi:type="dcterms:W3CDTF">2023-07-11T02:33:53Z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C6E1A5B09C8449B08EF85F27BFE5480A_12</vt:lpwstr>
  </property>
</Properties>
</file>