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第一次" sheetId="2" r:id="rId1"/>
    <sheet name="第二次" sheetId="1" r:id="rId2"/>
    <sheet name="第三次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退莫林军周转金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2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退莫林军周转金</t>
        </r>
      </text>
    </comment>
  </commentList>
</comments>
</file>

<file path=xl/sharedStrings.xml><?xml version="1.0" encoding="utf-8"?>
<sst xmlns="http://schemas.openxmlformats.org/spreadsheetml/2006/main" count="383" uniqueCount="114">
  <si>
    <t xml:space="preserve">工程款支付证书 </t>
  </si>
  <si>
    <t>工程名称</t>
  </si>
  <si>
    <t>眉山市仁寿县黑龙滩风景区旅游基础设施建设项目（大坝过境路）</t>
  </si>
  <si>
    <t>建设单位</t>
  </si>
  <si>
    <t>仁寿县天府水乡旅游开发有限责任公司</t>
  </si>
  <si>
    <t>ERP编号</t>
  </si>
  <si>
    <t>档案编号</t>
  </si>
  <si>
    <t>CD2017-121</t>
  </si>
  <si>
    <t>合同金额</t>
  </si>
  <si>
    <t>中标时间</t>
  </si>
  <si>
    <t>2017.12.1</t>
  </si>
  <si>
    <t>履约保证</t>
  </si>
  <si>
    <t>已提供工程资料</t>
  </si>
  <si>
    <t>中标通知书、施工合同、内部承包协议</t>
  </si>
  <si>
    <t>保存地址</t>
  </si>
  <si>
    <t>庐江</t>
  </si>
  <si>
    <t>责任单位</t>
  </si>
  <si>
    <t>第二大区四川省</t>
  </si>
  <si>
    <t>决算金额</t>
  </si>
  <si>
    <t>决算时间</t>
  </si>
  <si>
    <t>交竣工日期</t>
  </si>
  <si>
    <t>项目部印章</t>
  </si>
  <si>
    <t>无</t>
  </si>
  <si>
    <t>施工人</t>
  </si>
  <si>
    <t>莫林军</t>
  </si>
  <si>
    <t>区域责任人</t>
  </si>
  <si>
    <t>笪建伟</t>
  </si>
  <si>
    <t>省办负责人</t>
  </si>
  <si>
    <t>吴庆全</t>
  </si>
  <si>
    <t>序号</t>
  </si>
  <si>
    <t>管理核算部门</t>
  </si>
  <si>
    <t>到款情况</t>
  </si>
  <si>
    <t>销项票</t>
  </si>
  <si>
    <t>暂列金</t>
  </si>
  <si>
    <t>代缴税金</t>
  </si>
  <si>
    <t>其他扣款</t>
  </si>
  <si>
    <t>预留款</t>
  </si>
  <si>
    <t>进项票</t>
  </si>
  <si>
    <t>本次支付
金额</t>
  </si>
  <si>
    <t>剩余款项</t>
  </si>
  <si>
    <t>公司开票情况</t>
  </si>
  <si>
    <t>日期</t>
  </si>
  <si>
    <t>工程款金额</t>
  </si>
  <si>
    <t>周转金金额</t>
  </si>
  <si>
    <t>到款银行</t>
  </si>
  <si>
    <t>到款账户</t>
  </si>
  <si>
    <t>发票号</t>
  </si>
  <si>
    <t>开票内容</t>
  </si>
  <si>
    <t>完成进度</t>
  </si>
  <si>
    <t>金额</t>
  </si>
  <si>
    <t>税率</t>
  </si>
  <si>
    <t>税额</t>
  </si>
  <si>
    <t>价税合计</t>
  </si>
  <si>
    <t>比例</t>
  </si>
  <si>
    <t>备注</t>
  </si>
  <si>
    <t>供货单位</t>
  </si>
  <si>
    <t>合同号</t>
  </si>
  <si>
    <t>合同额</t>
  </si>
  <si>
    <t>成本票额</t>
  </si>
  <si>
    <t>收票时间</t>
  </si>
  <si>
    <t>类型</t>
  </si>
  <si>
    <t>进项税额</t>
  </si>
  <si>
    <t>经营</t>
  </si>
  <si>
    <t>工行</t>
  </si>
  <si>
    <t>2313398139100131009</t>
  </si>
  <si>
    <t>2018.8.9办理涉税事项报告表费用500，代扣增值税及附加;直接从一般户上的转到公司帐上</t>
  </si>
  <si>
    <t xml:space="preserve"> 1%损失准备金30万;  企税暂扣1522000元</t>
  </si>
  <si>
    <t>补扣第1次管理费24620元，合作人已转</t>
  </si>
  <si>
    <t>损失准备金5万</t>
  </si>
  <si>
    <t>合作人已转</t>
  </si>
  <si>
    <t>损失准备金</t>
  </si>
  <si>
    <t>前期代付</t>
  </si>
  <si>
    <t>徽行</t>
  </si>
  <si>
    <t>申请延缓损失准备金（累计：394928万）详见申请；以及第2次企税暂扣1522000元</t>
  </si>
  <si>
    <t>税代扣增值税及附加;直接从一般户上的转到公司帐上</t>
  </si>
  <si>
    <t>申请延缓损失准备金（累计：230000万）</t>
  </si>
  <si>
    <t>前期退回</t>
  </si>
  <si>
    <t>累计收款</t>
  </si>
  <si>
    <t>费用已交</t>
  </si>
  <si>
    <t>工程</t>
  </si>
  <si>
    <t>质安</t>
  </si>
  <si>
    <t>财务</t>
  </si>
  <si>
    <t>前期累计支付</t>
  </si>
  <si>
    <t>成都永恩景观工程有限公司</t>
  </si>
  <si>
    <t>小计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</si>
  <si>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</si>
  <si>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</si>
  <si>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</si>
  <si>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</si>
  <si>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</si>
  <si>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</si>
  <si>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</si>
  <si>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500000</t>
  </si>
  <si>
    <t>大写</t>
  </si>
  <si>
    <t>伍拾万元整</t>
  </si>
  <si>
    <t>中标通知书、施工合同和内部承包协议原件</t>
  </si>
  <si>
    <t>西部大区四川省</t>
  </si>
  <si>
    <t>有</t>
  </si>
  <si>
    <t>刘中柱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</si>
  <si>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</si>
  <si>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</si>
  <si>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</si>
  <si>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</si>
  <si>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</si>
  <si>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</si>
  <si>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成本票</t>
  </si>
  <si>
    <t>剩余合同额</t>
  </si>
  <si>
    <t>水利基金9683元，增值税及附加193770元</t>
  </si>
  <si>
    <t>500元手续费及500元外经证费用</t>
  </si>
  <si>
    <t>仁寿县鼎顺建材经营部</t>
  </si>
  <si>
    <t>四川仁寿良锦建筑劳务有限公司</t>
  </si>
  <si>
    <t>壹仟肆佰陆拾玖万肆仟零柒拾元陆角叁分</t>
  </si>
  <si>
    <t>中标通知书、施工合同和内部承包协议原件、交工证书</t>
  </si>
  <si>
    <t>2019.5.30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</si>
</sst>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m/d;@"/>
  </numFmts>
  <fonts count="43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sz val="9"/>
      <color rgb="FF333333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9" borderId="16" applyNumberFormat="0" applyAlignment="0" applyProtection="0">
      <alignment vertical="center"/>
    </xf>
    <xf numFmtId="44" fontId="20" fillId="0" borderId="0">
      <protection locked="0"/>
    </xf>
    <xf numFmtId="41" fontId="19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20" fillId="0" borderId="0">
      <protection locked="0"/>
    </xf>
    <xf numFmtId="0" fontId="2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8" borderId="15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>
      <protection locked="0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0" borderId="17" applyNumberFormat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36" fillId="31" borderId="21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9" fontId="20" fillId="0" borderId="0">
      <protection locked="0"/>
    </xf>
    <xf numFmtId="0" fontId="24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9" fillId="0" borderId="0">
      <protection locked="0"/>
    </xf>
    <xf numFmtId="0" fontId="24" fillId="3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9" fillId="0" borderId="0">
      <protection locked="0"/>
    </xf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1" fillId="2" borderId="0" xfId="52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177" fontId="1" fillId="2" borderId="0" xfId="52" applyNumberFormat="1" applyFont="1" applyFill="1" applyBorder="1" applyAlignment="1" applyProtection="1">
      <alignment horizontal="center" vertical="center"/>
    </xf>
    <xf numFmtId="176" fontId="1" fillId="2" borderId="0" xfId="52" applyNumberFormat="1" applyFont="1" applyFill="1" applyBorder="1" applyAlignment="1" applyProtection="1">
      <alignment horizontal="center" vertical="center"/>
    </xf>
    <xf numFmtId="0" fontId="2" fillId="2" borderId="0" xfId="52" applyFont="1" applyFill="1" applyAlignment="1" applyProtection="1">
      <alignment horizontal="center" vertical="center"/>
    </xf>
    <xf numFmtId="0" fontId="3" fillId="2" borderId="1" xfId="52" applyFont="1" applyFill="1" applyBorder="1" applyAlignment="1" applyProtection="1">
      <alignment horizontal="center" vertical="center" wrapText="1"/>
    </xf>
    <xf numFmtId="0" fontId="4" fillId="2" borderId="1" xfId="52" applyFont="1" applyFill="1" applyBorder="1" applyAlignment="1" applyProtection="1">
      <alignment horizontal="center" vertical="center" shrinkToFit="1"/>
    </xf>
    <xf numFmtId="0" fontId="4" fillId="2" borderId="2" xfId="52" applyFont="1" applyFill="1" applyBorder="1" applyAlignment="1" applyProtection="1">
      <alignment horizontal="center" vertical="center" shrinkToFit="1"/>
    </xf>
    <xf numFmtId="176" fontId="3" fillId="2" borderId="1" xfId="52" applyNumberFormat="1" applyFont="1" applyFill="1" applyBorder="1" applyAlignment="1" applyProtection="1">
      <alignment horizontal="center" vertical="center" wrapText="1"/>
    </xf>
    <xf numFmtId="178" fontId="3" fillId="2" borderId="3" xfId="52" applyNumberFormat="1" applyFont="1" applyFill="1" applyBorder="1" applyAlignment="1" applyProtection="1">
      <alignment horizontal="center" vertical="center" wrapText="1"/>
    </xf>
    <xf numFmtId="176" fontId="5" fillId="2" borderId="3" xfId="52" applyNumberFormat="1" applyFont="1" applyFill="1" applyBorder="1" applyAlignment="1" applyProtection="1">
      <alignment horizontal="center" vertical="center" wrapText="1"/>
    </xf>
    <xf numFmtId="0" fontId="3" fillId="3" borderId="2" xfId="52" applyFont="1" applyFill="1" applyBorder="1" applyAlignment="1" applyProtection="1">
      <alignment horizontal="center" vertical="center" wrapText="1"/>
    </xf>
    <xf numFmtId="0" fontId="3" fillId="3" borderId="4" xfId="52" applyFont="1" applyFill="1" applyBorder="1" applyAlignment="1" applyProtection="1">
      <alignment horizontal="center" vertical="center" wrapText="1"/>
    </xf>
    <xf numFmtId="0" fontId="3" fillId="3" borderId="3" xfId="52" applyFont="1" applyFill="1" applyBorder="1" applyAlignment="1" applyProtection="1">
      <alignment horizontal="center" vertical="center" wrapText="1"/>
    </xf>
    <xf numFmtId="0" fontId="3" fillId="3" borderId="1" xfId="52" applyFont="1" applyFill="1" applyBorder="1" applyAlignment="1" applyProtection="1">
      <alignment horizontal="center" vertical="center" wrapText="1"/>
    </xf>
    <xf numFmtId="0" fontId="3" fillId="2" borderId="2" xfId="52" applyFont="1" applyFill="1" applyBorder="1" applyAlignment="1" applyProtection="1">
      <alignment horizontal="center" vertical="center" wrapText="1"/>
    </xf>
    <xf numFmtId="0" fontId="3" fillId="2" borderId="4" xfId="52" applyFont="1" applyFill="1" applyBorder="1" applyAlignment="1" applyProtection="1">
      <alignment horizontal="center" vertical="center" wrapText="1"/>
    </xf>
    <xf numFmtId="0" fontId="3" fillId="2" borderId="3" xfId="52" applyFont="1" applyFill="1" applyBorder="1" applyAlignment="1" applyProtection="1">
      <alignment horizontal="center" vertical="center" wrapText="1"/>
    </xf>
    <xf numFmtId="177" fontId="3" fillId="2" borderId="1" xfId="52" applyNumberFormat="1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 applyProtection="1">
      <alignment vertical="center" wrapText="1"/>
    </xf>
    <xf numFmtId="177" fontId="1" fillId="4" borderId="1" xfId="46" applyNumberFormat="1" applyFont="1" applyFill="1" applyBorder="1" applyAlignment="1" applyProtection="1">
      <alignment horizontal="left" vertical="center" shrinkToFit="1"/>
    </xf>
    <xf numFmtId="176" fontId="1" fillId="4" borderId="1" xfId="46" applyNumberFormat="1" applyFont="1" applyFill="1" applyBorder="1" applyAlignment="1" applyProtection="1">
      <alignment vertical="center" shrinkToFit="1"/>
    </xf>
    <xf numFmtId="176" fontId="1" fillId="2" borderId="1" xfId="46" applyNumberFormat="1" applyFont="1" applyFill="1" applyBorder="1" applyAlignment="1" applyProtection="1">
      <alignment horizontal="right" vertical="center" shrinkToFit="1"/>
    </xf>
    <xf numFmtId="176" fontId="1" fillId="2" borderId="1" xfId="46" applyNumberFormat="1" applyFont="1" applyFill="1" applyBorder="1" applyAlignment="1" applyProtection="1">
      <alignment horizontal="center" vertical="center" shrinkToFit="1"/>
    </xf>
    <xf numFmtId="49" fontId="1" fillId="2" borderId="1" xfId="46" applyNumberFormat="1" applyFont="1" applyFill="1" applyBorder="1" applyAlignment="1" applyProtection="1">
      <alignment horizontal="center" vertical="center" wrapText="1" shrinkToFit="1"/>
    </xf>
    <xf numFmtId="177" fontId="1" fillId="2" borderId="1" xfId="52" applyNumberFormat="1" applyFont="1" applyFill="1" applyBorder="1" applyAlignment="1" applyProtection="1">
      <alignment horizontal="center" vertical="center" wrapText="1"/>
    </xf>
    <xf numFmtId="179" fontId="1" fillId="2" borderId="1" xfId="52" applyNumberFormat="1" applyFont="1" applyFill="1" applyBorder="1" applyAlignment="1" applyProtection="1">
      <alignment horizontal="center" vertical="center" wrapText="1"/>
    </xf>
    <xf numFmtId="179" fontId="1" fillId="2" borderId="5" xfId="34" applyNumberFormat="1" applyFont="1" applyFill="1" applyBorder="1" applyAlignment="1" applyProtection="1">
      <alignment vertical="center" wrapText="1"/>
    </xf>
    <xf numFmtId="176" fontId="1" fillId="4" borderId="1" xfId="46" applyNumberFormat="1" applyFont="1" applyFill="1" applyBorder="1" applyAlignment="1" applyProtection="1">
      <alignment horizontal="right" vertical="center" shrinkToFit="1"/>
    </xf>
    <xf numFmtId="177" fontId="1" fillId="4" borderId="1" xfId="46" applyNumberFormat="1" applyFont="1" applyFill="1" applyBorder="1" applyAlignment="1" applyProtection="1">
      <alignment horizontal="center" vertical="center" shrinkToFit="1"/>
    </xf>
    <xf numFmtId="176" fontId="1" fillId="0" borderId="1" xfId="46" applyNumberFormat="1" applyFont="1" applyFill="1" applyBorder="1" applyAlignment="1" applyProtection="1">
      <alignment horizontal="right" vertical="center" shrinkToFit="1"/>
    </xf>
    <xf numFmtId="176" fontId="6" fillId="2" borderId="1" xfId="46" applyNumberFormat="1" applyFont="1" applyFill="1" applyBorder="1" applyAlignment="1" applyProtection="1">
      <alignment horizontal="right" vertical="center" shrinkToFit="1"/>
    </xf>
    <xf numFmtId="176" fontId="1" fillId="2" borderId="1" xfId="52" applyNumberFormat="1" applyFont="1" applyFill="1" applyBorder="1" applyAlignment="1" applyProtection="1">
      <alignment horizontal="right" vertical="center" shrinkToFit="1"/>
    </xf>
    <xf numFmtId="176" fontId="7" fillId="2" borderId="1" xfId="46" applyNumberFormat="1" applyFont="1" applyFill="1" applyBorder="1" applyAlignment="1" applyProtection="1">
      <alignment horizontal="right" vertical="center" shrinkToFit="1"/>
    </xf>
    <xf numFmtId="176" fontId="1" fillId="2" borderId="1" xfId="52" applyNumberFormat="1" applyFont="1" applyFill="1" applyBorder="1" applyAlignment="1" applyProtection="1">
      <alignment vertical="center" shrinkToFit="1"/>
    </xf>
    <xf numFmtId="177" fontId="7" fillId="4" borderId="1" xfId="46" applyNumberFormat="1" applyFont="1" applyFill="1" applyBorder="1" applyAlignment="1" applyProtection="1">
      <alignment horizontal="center" vertical="center" shrinkToFit="1"/>
    </xf>
    <xf numFmtId="176" fontId="7" fillId="4" borderId="1" xfId="46" applyNumberFormat="1" applyFont="1" applyFill="1" applyBorder="1" applyAlignment="1" applyProtection="1">
      <alignment horizontal="right" vertical="center" shrinkToFit="1"/>
    </xf>
    <xf numFmtId="176" fontId="1" fillId="2" borderId="1" xfId="52" applyNumberFormat="1" applyFont="1" applyFill="1" applyBorder="1" applyAlignment="1" applyProtection="1">
      <alignment horizontal="left" vertical="center" wrapText="1" shrinkToFit="1"/>
    </xf>
    <xf numFmtId="0" fontId="1" fillId="2" borderId="1" xfId="52" applyFont="1" applyFill="1" applyBorder="1" applyAlignment="1" applyProtection="1">
      <alignment horizontal="center" vertical="center" wrapText="1"/>
    </xf>
    <xf numFmtId="177" fontId="1" fillId="4" borderId="1" xfId="46" applyNumberFormat="1" applyFont="1" applyFill="1" applyBorder="1" applyAlignment="1" applyProtection="1">
      <alignment vertical="center" shrinkToFit="1"/>
    </xf>
    <xf numFmtId="0" fontId="6" fillId="2" borderId="1" xfId="52" applyFont="1" applyFill="1" applyBorder="1" applyAlignment="1" applyProtection="1">
      <alignment horizontal="center" vertical="center" wrapText="1"/>
    </xf>
    <xf numFmtId="178" fontId="8" fillId="2" borderId="1" xfId="52" applyNumberFormat="1" applyFont="1" applyFill="1" applyBorder="1" applyAlignment="1" applyProtection="1">
      <alignment horizontal="center" vertical="center" shrinkToFit="1"/>
    </xf>
    <xf numFmtId="49" fontId="6" fillId="2" borderId="1" xfId="52" applyNumberFormat="1" applyFont="1" applyFill="1" applyBorder="1" applyAlignment="1" applyProtection="1">
      <alignment horizontal="center" vertical="center" wrapText="1"/>
    </xf>
    <xf numFmtId="180" fontId="1" fillId="2" borderId="1" xfId="4" applyNumberFormat="1" applyFont="1" applyFill="1" applyBorder="1" applyAlignment="1" applyProtection="1">
      <alignment horizontal="center" vertical="center" wrapText="1"/>
    </xf>
    <xf numFmtId="178" fontId="9" fillId="2" borderId="1" xfId="52" applyNumberFormat="1" applyFont="1" applyFill="1" applyBorder="1" applyAlignment="1" applyProtection="1">
      <alignment horizontal="center" vertical="center" shrinkToFit="1"/>
    </xf>
    <xf numFmtId="0" fontId="1" fillId="2" borderId="1" xfId="52" applyNumberFormat="1" applyFont="1" applyFill="1" applyBorder="1" applyAlignment="1" applyProtection="1">
      <alignment horizontal="center" vertical="center" wrapText="1"/>
    </xf>
    <xf numFmtId="181" fontId="1" fillId="2" borderId="1" xfId="52" applyNumberFormat="1" applyFont="1" applyFill="1" applyBorder="1" applyAlignment="1" applyProtection="1">
      <alignment horizontal="center" vertical="center" wrapText="1"/>
    </xf>
    <xf numFmtId="0" fontId="6" fillId="2" borderId="6" xfId="52" applyFont="1" applyFill="1" applyBorder="1" applyAlignment="1" applyProtection="1">
      <alignment horizontal="center" vertical="center" wrapText="1"/>
    </xf>
    <xf numFmtId="181" fontId="6" fillId="2" borderId="1" xfId="52" applyNumberFormat="1" applyFont="1" applyFill="1" applyBorder="1" applyAlignment="1" applyProtection="1">
      <alignment horizontal="center" vertical="center" wrapText="1"/>
    </xf>
    <xf numFmtId="180" fontId="6" fillId="2" borderId="1" xfId="4" applyNumberFormat="1" applyFont="1" applyFill="1" applyBorder="1" applyAlignment="1" applyProtection="1">
      <alignment horizontal="center" vertical="center" wrapText="1"/>
    </xf>
    <xf numFmtId="176" fontId="6" fillId="2" borderId="1" xfId="52" applyNumberFormat="1" applyFont="1" applyFill="1" applyBorder="1" applyAlignment="1" applyProtection="1">
      <alignment horizontal="center" vertical="center" wrapText="1" shrinkToFit="1"/>
    </xf>
    <xf numFmtId="49" fontId="6" fillId="2" borderId="1" xfId="52" applyNumberFormat="1" applyFont="1" applyFill="1" applyBorder="1" applyAlignment="1" applyProtection="1">
      <alignment horizontal="center" vertical="center" wrapText="1" shrinkToFit="1"/>
    </xf>
    <xf numFmtId="176" fontId="6" fillId="2" borderId="1" xfId="52" applyNumberFormat="1" applyFont="1" applyFill="1" applyBorder="1" applyAlignment="1" applyProtection="1">
      <alignment vertical="center" shrinkToFit="1"/>
    </xf>
    <xf numFmtId="9" fontId="6" fillId="2" borderId="1" xfId="34" applyFont="1" applyFill="1" applyBorder="1" applyAlignment="1" applyProtection="1">
      <alignment horizontal="center" vertical="center" wrapText="1"/>
    </xf>
    <xf numFmtId="0" fontId="0" fillId="2" borderId="6" xfId="52" applyFont="1" applyFill="1" applyBorder="1" applyAlignment="1" applyProtection="1">
      <alignment horizontal="center" vertical="center" wrapText="1"/>
    </xf>
    <xf numFmtId="178" fontId="0" fillId="2" borderId="3" xfId="52" applyNumberFormat="1" applyFont="1" applyFill="1" applyBorder="1" applyAlignment="1" applyProtection="1">
      <alignment horizontal="center" vertical="center" shrinkToFit="1"/>
    </xf>
    <xf numFmtId="181" fontId="0" fillId="2" borderId="1" xfId="52" applyNumberFormat="1" applyFont="1" applyFill="1" applyBorder="1" applyAlignment="1" applyProtection="1">
      <alignment horizontal="center" vertical="center" wrapText="1"/>
    </xf>
    <xf numFmtId="180" fontId="0" fillId="2" borderId="1" xfId="4" applyNumberFormat="1" applyFont="1" applyFill="1" applyBorder="1" applyAlignment="1" applyProtection="1">
      <alignment horizontal="center" vertical="center" wrapText="1"/>
    </xf>
    <xf numFmtId="176" fontId="0" fillId="2" borderId="1" xfId="52" applyNumberFormat="1" applyFont="1" applyFill="1" applyBorder="1" applyAlignment="1" applyProtection="1">
      <alignment horizontal="center" vertical="center" wrapText="1" shrinkToFit="1"/>
    </xf>
    <xf numFmtId="49" fontId="0" fillId="2" borderId="1" xfId="52" applyNumberFormat="1" applyFont="1" applyFill="1" applyBorder="1" applyAlignment="1" applyProtection="1">
      <alignment horizontal="center" vertical="center" wrapText="1" shrinkToFit="1"/>
    </xf>
    <xf numFmtId="176" fontId="0" fillId="2" borderId="1" xfId="52" applyNumberFormat="1" applyFont="1" applyFill="1" applyBorder="1" applyAlignment="1" applyProtection="1">
      <alignment vertical="center" shrinkToFit="1"/>
    </xf>
    <xf numFmtId="9" fontId="0" fillId="2" borderId="1" xfId="19" applyFont="1" applyFill="1" applyBorder="1" applyAlignment="1" applyProtection="1">
      <alignment horizontal="center" vertical="center" wrapText="1"/>
    </xf>
    <xf numFmtId="0" fontId="1" fillId="2" borderId="6" xfId="52" applyFont="1" applyFill="1" applyBorder="1" applyAlignment="1" applyProtection="1">
      <alignment horizontal="center" vertical="center" wrapText="1"/>
    </xf>
    <xf numFmtId="176" fontId="1" fillId="2" borderId="1" xfId="52" applyNumberFormat="1" applyFont="1" applyFill="1" applyBorder="1" applyAlignment="1" applyProtection="1">
      <alignment horizontal="center" vertical="center" wrapText="1" shrinkToFit="1"/>
    </xf>
    <xf numFmtId="49" fontId="1" fillId="2" borderId="1" xfId="52" applyNumberFormat="1" applyFont="1" applyFill="1" applyBorder="1" applyAlignment="1" applyProtection="1">
      <alignment horizontal="center" vertical="center" wrapText="1" shrinkToFit="1"/>
    </xf>
    <xf numFmtId="9" fontId="1" fillId="2" borderId="1" xfId="19" applyFont="1" applyFill="1" applyBorder="1" applyAlignment="1" applyProtection="1">
      <alignment horizontal="center" vertical="center" wrapText="1"/>
    </xf>
    <xf numFmtId="178" fontId="10" fillId="2" borderId="3" xfId="52" applyNumberFormat="1" applyFont="1" applyFill="1" applyBorder="1" applyAlignment="1" applyProtection="1">
      <alignment horizontal="center" vertical="center" shrinkToFit="1"/>
    </xf>
    <xf numFmtId="10" fontId="6" fillId="2" borderId="1" xfId="19" applyNumberFormat="1" applyFont="1" applyFill="1" applyBorder="1" applyAlignment="1" applyProtection="1">
      <alignment horizontal="center" vertical="center" wrapText="1"/>
    </xf>
    <xf numFmtId="9" fontId="6" fillId="2" borderId="1" xfId="19" applyFont="1" applyFill="1" applyBorder="1" applyAlignment="1" applyProtection="1">
      <alignment horizontal="center" vertical="center" wrapText="1"/>
    </xf>
    <xf numFmtId="0" fontId="3" fillId="2" borderId="1" xfId="52" applyFont="1" applyFill="1" applyBorder="1" applyAlignment="1" applyProtection="1">
      <alignment horizontal="center" vertical="center" shrinkToFit="1"/>
    </xf>
    <xf numFmtId="0" fontId="11" fillId="2" borderId="1" xfId="52" applyFont="1" applyFill="1" applyBorder="1" applyAlignment="1" applyProtection="1">
      <alignment horizontal="center" vertical="center" wrapText="1"/>
    </xf>
    <xf numFmtId="181" fontId="12" fillId="2" borderId="2" xfId="52" applyNumberFormat="1" applyFont="1" applyFill="1" applyBorder="1" applyAlignment="1" applyProtection="1">
      <alignment horizontal="center" vertical="center" shrinkToFit="1"/>
    </xf>
    <xf numFmtId="181" fontId="12" fillId="2" borderId="4" xfId="52" applyNumberFormat="1" applyFont="1" applyFill="1" applyBorder="1" applyAlignment="1" applyProtection="1">
      <alignment horizontal="center" vertical="center" shrinkToFit="1"/>
    </xf>
    <xf numFmtId="0" fontId="13" fillId="2" borderId="7" xfId="52" applyFont="1" applyFill="1" applyBorder="1" applyAlignment="1" applyProtection="1">
      <alignment horizontal="center" vertical="center" wrapText="1"/>
    </xf>
    <xf numFmtId="181" fontId="13" fillId="2" borderId="2" xfId="52" applyNumberFormat="1" applyFont="1" applyFill="1" applyBorder="1" applyAlignment="1" applyProtection="1">
      <alignment horizontal="center" vertical="center" shrinkToFit="1"/>
    </xf>
    <xf numFmtId="181" fontId="13" fillId="2" borderId="4" xfId="52" applyNumberFormat="1" applyFont="1" applyFill="1" applyBorder="1" applyAlignment="1" applyProtection="1">
      <alignment horizontal="center" vertical="center" shrinkToFit="1"/>
    </xf>
    <xf numFmtId="0" fontId="13" fillId="2" borderId="8" xfId="52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4" xfId="52" applyFont="1" applyFill="1" applyBorder="1" applyAlignment="1" applyProtection="1">
      <alignment horizontal="center" vertical="center" shrinkToFit="1"/>
    </xf>
    <xf numFmtId="0" fontId="4" fillId="2" borderId="3" xfId="52" applyFont="1" applyFill="1" applyBorder="1" applyAlignment="1" applyProtection="1">
      <alignment horizontal="center" vertical="center" shrinkToFit="1"/>
    </xf>
    <xf numFmtId="0" fontId="3" fillId="2" borderId="1" xfId="52" applyFont="1" applyFill="1" applyBorder="1" applyAlignment="1" applyProtection="1">
      <alignment horizontal="center" vertical="center"/>
    </xf>
    <xf numFmtId="0" fontId="3" fillId="2" borderId="1" xfId="52" applyNumberFormat="1" applyFont="1" applyFill="1" applyBorder="1" applyAlignment="1" applyProtection="1">
      <alignment horizontal="center" vertical="center" shrinkToFit="1"/>
    </xf>
    <xf numFmtId="176" fontId="1" fillId="2" borderId="1" xfId="52" applyNumberFormat="1" applyFont="1" applyFill="1" applyBorder="1" applyAlignment="1" applyProtection="1">
      <alignment horizontal="center" vertical="center" wrapText="1"/>
    </xf>
    <xf numFmtId="176" fontId="3" fillId="3" borderId="2" xfId="52" applyNumberFormat="1" applyFont="1" applyFill="1" applyBorder="1" applyAlignment="1" applyProtection="1">
      <alignment horizontal="center" vertical="center" wrapText="1"/>
    </xf>
    <xf numFmtId="176" fontId="3" fillId="2" borderId="2" xfId="52" applyNumberFormat="1" applyFont="1" applyFill="1" applyBorder="1" applyAlignment="1" applyProtection="1">
      <alignment horizontal="center" vertical="center" wrapText="1"/>
    </xf>
    <xf numFmtId="176" fontId="3" fillId="2" borderId="1" xfId="52" applyNumberFormat="1" applyFont="1" applyFill="1" applyBorder="1" applyAlignment="1" applyProtection="1">
      <alignment horizontal="center" vertical="center" shrinkToFit="1"/>
    </xf>
    <xf numFmtId="176" fontId="1" fillId="2" borderId="1" xfId="52" applyNumberFormat="1" applyFont="1" applyFill="1" applyBorder="1" applyAlignment="1" applyProtection="1">
      <alignment horizontal="center" vertical="center" shrinkToFit="1"/>
    </xf>
    <xf numFmtId="176" fontId="1" fillId="2" borderId="1" xfId="52" applyNumberFormat="1" applyFont="1" applyFill="1" applyBorder="1" applyAlignment="1" applyProtection="1">
      <alignment horizontal="left" vertical="center" wrapText="1"/>
    </xf>
    <xf numFmtId="176" fontId="1" fillId="2" borderId="1" xfId="46" applyNumberFormat="1" applyFont="1" applyFill="1" applyBorder="1" applyAlignment="1" applyProtection="1">
      <alignment horizontal="left" vertical="center" wrapText="1" shrinkToFit="1"/>
    </xf>
    <xf numFmtId="0" fontId="1" fillId="2" borderId="1" xfId="46" applyFont="1" applyFill="1" applyBorder="1" applyAlignment="1" applyProtection="1">
      <alignment horizontal="center" vertical="center" wrapText="1"/>
    </xf>
    <xf numFmtId="176" fontId="1" fillId="0" borderId="5" xfId="46" applyNumberFormat="1" applyFont="1" applyFill="1" applyBorder="1" applyAlignment="1" applyProtection="1">
      <alignment vertical="center" shrinkToFit="1"/>
    </xf>
    <xf numFmtId="182" fontId="14" fillId="4" borderId="1" xfId="46" applyNumberFormat="1" applyFont="1" applyFill="1" applyBorder="1" applyAlignment="1" applyProtection="1">
      <alignment vertical="center" wrapText="1"/>
    </xf>
    <xf numFmtId="176" fontId="3" fillId="2" borderId="1" xfId="46" applyNumberFormat="1" applyFont="1" applyFill="1" applyBorder="1" applyAlignment="1" applyProtection="1">
      <alignment horizontal="right" vertical="center" shrinkToFit="1"/>
    </xf>
    <xf numFmtId="176" fontId="3" fillId="2" borderId="1" xfId="46" applyNumberFormat="1" applyFont="1" applyFill="1" applyBorder="1" applyAlignment="1" applyProtection="1">
      <alignment horizontal="center" vertical="center" wrapText="1"/>
    </xf>
    <xf numFmtId="176" fontId="1" fillId="2" borderId="1" xfId="46" applyNumberFormat="1" applyFont="1" applyFill="1" applyBorder="1" applyAlignment="1" applyProtection="1">
      <alignment horizontal="center" vertical="center" wrapText="1"/>
    </xf>
    <xf numFmtId="0" fontId="1" fillId="2" borderId="5" xfId="46" applyFont="1" applyFill="1" applyBorder="1" applyAlignment="1" applyProtection="1">
      <alignment horizontal="center" vertical="center" wrapText="1"/>
    </xf>
    <xf numFmtId="176" fontId="0" fillId="4" borderId="5" xfId="46" applyNumberFormat="1" applyFont="1" applyFill="1" applyBorder="1" applyAlignment="1" applyProtection="1">
      <alignment horizontal="center" vertical="center" wrapText="1" shrinkToFit="1"/>
    </xf>
    <xf numFmtId="176" fontId="1" fillId="4" borderId="5" xfId="46" applyNumberFormat="1" applyFont="1" applyFill="1" applyBorder="1" applyAlignment="1" applyProtection="1">
      <alignment horizontal="center" vertical="center" wrapText="1" shrinkToFit="1"/>
    </xf>
    <xf numFmtId="176" fontId="3" fillId="2" borderId="5" xfId="46" applyNumberFormat="1" applyFont="1" applyFill="1" applyBorder="1" applyAlignment="1" applyProtection="1">
      <alignment horizontal="center" vertical="center" shrinkToFit="1"/>
    </xf>
    <xf numFmtId="176" fontId="3" fillId="2" borderId="5" xfId="46" applyNumberFormat="1" applyFont="1" applyFill="1" applyBorder="1" applyAlignment="1" applyProtection="1">
      <alignment horizontal="center" vertical="center" wrapText="1"/>
    </xf>
    <xf numFmtId="0" fontId="1" fillId="2" borderId="6" xfId="46" applyFont="1" applyFill="1" applyBorder="1" applyAlignment="1" applyProtection="1">
      <alignment horizontal="center" vertical="center" wrapText="1"/>
    </xf>
    <xf numFmtId="176" fontId="1" fillId="4" borderId="6" xfId="46" applyNumberFormat="1" applyFont="1" applyFill="1" applyBorder="1" applyAlignment="1" applyProtection="1">
      <alignment horizontal="center" vertical="center" wrapText="1" shrinkToFit="1"/>
    </xf>
    <xf numFmtId="176" fontId="3" fillId="2" borderId="6" xfId="46" applyNumberFormat="1" applyFont="1" applyFill="1" applyBorder="1" applyAlignment="1" applyProtection="1">
      <alignment horizontal="center" vertical="center" shrinkToFit="1"/>
    </xf>
    <xf numFmtId="176" fontId="3" fillId="2" borderId="6" xfId="46" applyNumberFormat="1" applyFont="1" applyFill="1" applyBorder="1" applyAlignment="1" applyProtection="1">
      <alignment horizontal="center" vertical="center" wrapText="1"/>
    </xf>
    <xf numFmtId="176" fontId="15" fillId="2" borderId="1" xfId="46" applyNumberFormat="1" applyFont="1" applyFill="1" applyBorder="1" applyAlignment="1" applyProtection="1">
      <alignment horizontal="right" vertical="center" shrinkToFit="1"/>
    </xf>
    <xf numFmtId="176" fontId="15" fillId="2" borderId="1" xfId="46" applyNumberFormat="1" applyFont="1" applyFill="1" applyBorder="1" applyAlignment="1" applyProtection="1">
      <alignment horizontal="center" vertical="center" wrapText="1"/>
    </xf>
    <xf numFmtId="0" fontId="1" fillId="2" borderId="1" xfId="46" applyFont="1" applyFill="1" applyBorder="1" applyAlignment="1" applyProtection="1">
      <alignment vertical="center" wrapText="1"/>
    </xf>
    <xf numFmtId="176" fontId="1" fillId="2" borderId="1" xfId="46" applyNumberFormat="1" applyFont="1" applyFill="1" applyBorder="1" applyAlignment="1" applyProtection="1">
      <alignment horizontal="right" vertical="center" wrapText="1" shrinkToFit="1"/>
    </xf>
    <xf numFmtId="176" fontId="6" fillId="2" borderId="1" xfId="46" applyNumberFormat="1" applyFont="1" applyFill="1" applyBorder="1" applyAlignment="1" applyProtection="1">
      <alignment horizontal="center" vertical="center" wrapText="1"/>
    </xf>
    <xf numFmtId="176" fontId="6" fillId="2" borderId="1" xfId="46" applyNumberFormat="1" applyFont="1" applyFill="1" applyBorder="1" applyAlignment="1" applyProtection="1">
      <alignment horizontal="left" vertical="center" wrapText="1"/>
    </xf>
    <xf numFmtId="176" fontId="0" fillId="2" borderId="1" xfId="52" applyNumberFormat="1" applyFont="1" applyFill="1" applyBorder="1" applyAlignment="1" applyProtection="1">
      <alignment horizontal="right" vertical="center" shrinkToFit="1"/>
    </xf>
    <xf numFmtId="176" fontId="0" fillId="2" borderId="1" xfId="52" applyNumberFormat="1" applyFont="1" applyFill="1" applyBorder="1" applyAlignment="1" applyProtection="1">
      <alignment horizontal="center" vertical="center" wrapText="1"/>
    </xf>
    <xf numFmtId="10" fontId="0" fillId="0" borderId="1" xfId="0" applyNumberFormat="1" applyFont="1" applyBorder="1">
      <alignment vertical="center"/>
    </xf>
    <xf numFmtId="10" fontId="1" fillId="0" borderId="1" xfId="0" applyNumberFormat="1" applyFont="1" applyBorder="1">
      <alignment vertical="center"/>
    </xf>
    <xf numFmtId="176" fontId="6" fillId="2" borderId="1" xfId="52" applyNumberFormat="1" applyFont="1" applyFill="1" applyBorder="1" applyAlignment="1" applyProtection="1">
      <alignment horizontal="right" vertical="center" shrinkToFit="1"/>
    </xf>
    <xf numFmtId="176" fontId="6" fillId="2" borderId="1" xfId="52" applyNumberFormat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>
      <alignment vertical="center"/>
    </xf>
    <xf numFmtId="0" fontId="13" fillId="2" borderId="9" xfId="52" applyFont="1" applyFill="1" applyBorder="1" applyAlignment="1" applyProtection="1">
      <alignment horizontal="center" vertical="center" wrapText="1"/>
    </xf>
    <xf numFmtId="0" fontId="13" fillId="2" borderId="10" xfId="52" applyFont="1" applyFill="1" applyBorder="1" applyAlignment="1" applyProtection="1">
      <alignment horizontal="center" vertical="center" wrapText="1"/>
    </xf>
    <xf numFmtId="176" fontId="12" fillId="2" borderId="2" xfId="52" applyNumberFormat="1" applyFont="1" applyFill="1" applyBorder="1" applyAlignment="1" applyProtection="1">
      <alignment horizontal="center" vertical="center" shrinkToFit="1"/>
    </xf>
    <xf numFmtId="176" fontId="12" fillId="2" borderId="4" xfId="52" applyNumberFormat="1" applyFont="1" applyFill="1" applyBorder="1" applyAlignment="1" applyProtection="1">
      <alignment horizontal="center" vertical="center" shrinkToFit="1"/>
    </xf>
    <xf numFmtId="0" fontId="13" fillId="2" borderId="11" xfId="52" applyFont="1" applyFill="1" applyBorder="1" applyAlignment="1" applyProtection="1">
      <alignment horizontal="center" vertical="center" wrapText="1"/>
    </xf>
    <xf numFmtId="0" fontId="13" fillId="2" borderId="12" xfId="52" applyFont="1" applyFill="1" applyBorder="1" applyAlignment="1" applyProtection="1">
      <alignment horizontal="center" vertical="center" wrapText="1"/>
    </xf>
    <xf numFmtId="0" fontId="12" fillId="2" borderId="2" xfId="52" applyFont="1" applyFill="1" applyBorder="1" applyAlignment="1" applyProtection="1">
      <alignment horizontal="center" vertical="center" shrinkToFit="1"/>
    </xf>
    <xf numFmtId="0" fontId="12" fillId="2" borderId="4" xfId="52" applyFont="1" applyFill="1" applyBorder="1" applyAlignment="1" applyProtection="1">
      <alignment horizontal="center" vertical="center" shrinkToFit="1"/>
    </xf>
    <xf numFmtId="49" fontId="0" fillId="2" borderId="1" xfId="52" applyNumberFormat="1" applyFont="1" applyFill="1" applyBorder="1" applyAlignment="1">
      <alignment horizontal="center" vertical="center"/>
      <protection locked="0"/>
    </xf>
    <xf numFmtId="0" fontId="4" fillId="2" borderId="2" xfId="52" applyFont="1" applyFill="1" applyBorder="1" applyAlignment="1" applyProtection="1">
      <alignment horizontal="center" vertical="center" wrapText="1"/>
    </xf>
    <xf numFmtId="0" fontId="4" fillId="2" borderId="4" xfId="52" applyFont="1" applyFill="1" applyBorder="1" applyAlignment="1" applyProtection="1">
      <alignment horizontal="center" vertical="center" wrapText="1"/>
    </xf>
    <xf numFmtId="0" fontId="9" fillId="2" borderId="4" xfId="52" applyFont="1" applyFill="1" applyBorder="1" applyAlignment="1" applyProtection="1">
      <alignment horizontal="center" vertical="center" wrapText="1"/>
    </xf>
    <xf numFmtId="0" fontId="9" fillId="2" borderId="3" xfId="52" applyFont="1" applyFill="1" applyBorder="1" applyAlignment="1" applyProtection="1">
      <alignment horizontal="center" vertical="center" wrapText="1"/>
    </xf>
    <xf numFmtId="176" fontId="4" fillId="2" borderId="1" xfId="52" applyNumberFormat="1" applyFont="1" applyFill="1" applyBorder="1" applyAlignment="1" applyProtection="1">
      <alignment horizontal="center" vertical="center" wrapText="1"/>
    </xf>
    <xf numFmtId="176" fontId="9" fillId="2" borderId="1" xfId="52" applyNumberFormat="1" applyFont="1" applyFill="1" applyBorder="1" applyAlignment="1" applyProtection="1">
      <alignment horizontal="center" vertical="center" wrapText="1"/>
    </xf>
    <xf numFmtId="176" fontId="3" fillId="3" borderId="4" xfId="52" applyNumberFormat="1" applyFont="1" applyFill="1" applyBorder="1" applyAlignment="1" applyProtection="1">
      <alignment horizontal="center" vertical="center" wrapText="1"/>
    </xf>
    <xf numFmtId="0" fontId="4" fillId="2" borderId="1" xfId="52" applyFont="1" applyFill="1" applyBorder="1" applyAlignment="1" applyProtection="1">
      <alignment horizontal="center" vertical="center"/>
    </xf>
    <xf numFmtId="176" fontId="3" fillId="2" borderId="4" xfId="52" applyNumberFormat="1" applyFont="1" applyFill="1" applyBorder="1" applyAlignment="1" applyProtection="1">
      <alignment horizontal="center" vertical="center" wrapText="1"/>
    </xf>
    <xf numFmtId="43" fontId="9" fillId="2" borderId="1" xfId="8" applyFont="1" applyFill="1" applyBorder="1" applyAlignment="1" applyProtection="1">
      <alignment horizontal="center" vertical="center" wrapText="1"/>
    </xf>
    <xf numFmtId="0" fontId="9" fillId="2" borderId="1" xfId="52" applyFont="1" applyFill="1" applyBorder="1" applyAlignment="1" applyProtection="1">
      <alignment horizontal="center" vertical="center"/>
    </xf>
    <xf numFmtId="176" fontId="6" fillId="2" borderId="1" xfId="46" applyNumberFormat="1" applyFont="1" applyFill="1" applyBorder="1" applyAlignment="1" applyProtection="1">
      <alignment horizontal="right" vertical="center" wrapText="1" shrinkToFit="1"/>
    </xf>
    <xf numFmtId="176" fontId="6" fillId="2" borderId="1" xfId="46" applyNumberFormat="1" applyFont="1" applyFill="1" applyBorder="1" applyAlignment="1" applyProtection="1">
      <alignment vertical="center" wrapText="1"/>
    </xf>
    <xf numFmtId="176" fontId="11" fillId="2" borderId="1" xfId="52" applyNumberFormat="1" applyFont="1" applyFill="1" applyBorder="1" applyAlignment="1" applyProtection="1">
      <alignment horizontal="center" vertical="center" wrapText="1"/>
    </xf>
    <xf numFmtId="43" fontId="1" fillId="2" borderId="1" xfId="8" applyFont="1" applyFill="1" applyBorder="1" applyAlignment="1" applyProtection="1">
      <alignment vertical="center"/>
    </xf>
    <xf numFmtId="180" fontId="0" fillId="2" borderId="1" xfId="52" applyNumberFormat="1" applyFont="1" applyFill="1" applyBorder="1" applyAlignment="1" applyProtection="1">
      <alignment horizontal="center" vertical="center"/>
    </xf>
    <xf numFmtId="180" fontId="1" fillId="2" borderId="1" xfId="52" applyNumberFormat="1" applyFont="1" applyFill="1" applyBorder="1" applyAlignment="1" applyProtection="1">
      <alignment horizontal="center" vertical="center"/>
    </xf>
    <xf numFmtId="176" fontId="15" fillId="2" borderId="1" xfId="52" applyNumberFormat="1" applyFont="1" applyFill="1" applyBorder="1" applyAlignment="1" applyProtection="1">
      <alignment horizontal="center" vertical="center" wrapText="1"/>
    </xf>
    <xf numFmtId="43" fontId="6" fillId="2" borderId="1" xfId="8" applyFont="1" applyFill="1" applyBorder="1" applyAlignment="1" applyProtection="1">
      <alignment vertical="center"/>
    </xf>
    <xf numFmtId="180" fontId="1" fillId="2" borderId="1" xfId="0" applyNumberFormat="1" applyFont="1" applyFill="1" applyBorder="1">
      <alignment vertical="center"/>
    </xf>
    <xf numFmtId="180" fontId="3" fillId="2" borderId="1" xfId="52" applyNumberFormat="1" applyFont="1" applyFill="1" applyBorder="1" applyAlignment="1" applyProtection="1">
      <alignment horizontal="center" vertical="center" shrinkToFit="1"/>
    </xf>
    <xf numFmtId="180" fontId="3" fillId="2" borderId="1" xfId="52" applyNumberFormat="1" applyFont="1" applyFill="1" applyBorder="1" applyAlignment="1" applyProtection="1">
      <alignment horizontal="right" vertical="center"/>
    </xf>
    <xf numFmtId="176" fontId="12" fillId="2" borderId="3" xfId="52" applyNumberFormat="1" applyFont="1" applyFill="1" applyBorder="1" applyAlignment="1" applyProtection="1">
      <alignment horizontal="center" vertical="center" shrinkToFit="1"/>
    </xf>
    <xf numFmtId="0" fontId="12" fillId="2" borderId="3" xfId="52" applyFont="1" applyFill="1" applyBorder="1" applyAlignment="1" applyProtection="1">
      <alignment horizontal="center" vertical="center" shrinkToFit="1"/>
    </xf>
    <xf numFmtId="176" fontId="1" fillId="2" borderId="3" xfId="52" applyNumberFormat="1" applyFont="1" applyFill="1" applyBorder="1" applyAlignment="1" applyProtection="1">
      <alignment horizontal="center" vertical="center" wrapText="1"/>
    </xf>
    <xf numFmtId="0" fontId="6" fillId="2" borderId="1" xfId="52" applyNumberFormat="1" applyFont="1" applyFill="1" applyBorder="1" applyAlignment="1" applyProtection="1">
      <alignment horizontal="center" vertical="center" wrapText="1"/>
    </xf>
    <xf numFmtId="179" fontId="6" fillId="2" borderId="5" xfId="34" applyNumberFormat="1" applyFont="1" applyFill="1" applyBorder="1" applyAlignment="1" applyProtection="1">
      <alignment vertical="center" wrapText="1"/>
    </xf>
    <xf numFmtId="176" fontId="6" fillId="2" borderId="1" xfId="46" applyNumberFormat="1" applyFont="1" applyFill="1" applyBorder="1" applyAlignment="1" applyProtection="1">
      <alignment horizontal="center" vertical="center" shrinkToFit="1"/>
    </xf>
    <xf numFmtId="49" fontId="6" fillId="2" borderId="1" xfId="46" applyNumberFormat="1" applyFont="1" applyFill="1" applyBorder="1" applyAlignment="1" applyProtection="1">
      <alignment horizontal="center" vertical="center" wrapText="1" shrinkToFit="1"/>
    </xf>
    <xf numFmtId="179" fontId="6" fillId="2" borderId="1" xfId="34" applyNumberFormat="1" applyFont="1" applyFill="1" applyBorder="1" applyAlignment="1" applyProtection="1">
      <alignment horizontal="center" vertical="center" wrapText="1"/>
    </xf>
    <xf numFmtId="43" fontId="1" fillId="2" borderId="1" xfId="8" applyFont="1" applyFill="1" applyBorder="1" applyAlignment="1" applyProtection="1">
      <alignment horizontal="center" vertical="center" wrapText="1"/>
    </xf>
    <xf numFmtId="179" fontId="1" fillId="2" borderId="1" xfId="34" applyNumberFormat="1" applyFont="1" applyFill="1" applyBorder="1" applyAlignment="1" applyProtection="1">
      <alignment horizontal="center" vertical="center" wrapText="1"/>
    </xf>
    <xf numFmtId="0" fontId="1" fillId="2" borderId="5" xfId="52" applyFont="1" applyFill="1" applyBorder="1" applyAlignment="1" applyProtection="1">
      <alignment horizontal="center" vertical="center" wrapText="1"/>
    </xf>
    <xf numFmtId="9" fontId="1" fillId="2" borderId="1" xfId="34" applyFont="1" applyFill="1" applyBorder="1" applyAlignment="1" applyProtection="1">
      <alignment horizontal="center" vertical="center" wrapText="1"/>
    </xf>
    <xf numFmtId="176" fontId="6" fillId="2" borderId="1" xfId="46" applyNumberFormat="1" applyFont="1" applyFill="1" applyBorder="1" applyAlignment="1" applyProtection="1">
      <alignment horizontal="left" vertical="center" wrapText="1" shrinkToFit="1"/>
    </xf>
    <xf numFmtId="0" fontId="6" fillId="2" borderId="1" xfId="46" applyFont="1" applyFill="1" applyBorder="1" applyAlignment="1" applyProtection="1">
      <alignment horizontal="center" vertical="center" wrapText="1"/>
    </xf>
    <xf numFmtId="0" fontId="1" fillId="2" borderId="1" xfId="46" applyFont="1" applyFill="1" applyBorder="1" applyAlignment="1" applyProtection="1">
      <alignment horizontal="center" vertical="center"/>
    </xf>
    <xf numFmtId="0" fontId="3" fillId="2" borderId="1" xfId="46" applyFont="1" applyFill="1" applyBorder="1" applyAlignment="1" applyProtection="1">
      <alignment horizontal="left" vertical="center"/>
    </xf>
    <xf numFmtId="176" fontId="1" fillId="2" borderId="1" xfId="46" applyNumberFormat="1" applyFont="1" applyFill="1" applyBorder="1" applyAlignment="1" applyProtection="1">
      <alignment horizontal="left" vertical="center" wrapText="1"/>
    </xf>
    <xf numFmtId="176" fontId="10" fillId="2" borderId="1" xfId="52" applyNumberFormat="1" applyFont="1" applyFill="1" applyBorder="1" applyAlignment="1" applyProtection="1">
      <alignment horizontal="right" vertical="center" shrinkToFit="1"/>
    </xf>
    <xf numFmtId="176" fontId="10" fillId="2" borderId="1" xfId="52" applyNumberFormat="1" applyFont="1" applyFill="1" applyBorder="1" applyAlignment="1" applyProtection="1">
      <alignment horizontal="center" vertical="center" wrapText="1"/>
    </xf>
    <xf numFmtId="43" fontId="0" fillId="2" borderId="1" xfId="8" applyFont="1" applyFill="1" applyBorder="1" applyAlignment="1" applyProtection="1">
      <alignment vertical="center"/>
    </xf>
    <xf numFmtId="0" fontId="2" fillId="2" borderId="11" xfId="46" applyFont="1" applyFill="1" applyBorder="1" applyAlignment="1" applyProtection="1">
      <alignment horizontal="center" vertical="center"/>
    </xf>
    <xf numFmtId="0" fontId="3" fillId="2" borderId="1" xfId="46" applyFont="1" applyFill="1" applyBorder="1" applyAlignment="1" applyProtection="1">
      <alignment horizontal="center" vertical="center" wrapText="1"/>
    </xf>
    <xf numFmtId="0" fontId="4" fillId="2" borderId="1" xfId="46" applyFont="1" applyFill="1" applyBorder="1" applyAlignment="1" applyProtection="1">
      <alignment horizontal="center" vertical="center" shrinkToFit="1"/>
    </xf>
    <xf numFmtId="176" fontId="1" fillId="2" borderId="1" xfId="46" applyNumberFormat="1" applyFont="1" applyFill="1" applyBorder="1" applyAlignment="1" applyProtection="1">
      <alignment horizontal="right" vertical="center" wrapText="1"/>
    </xf>
    <xf numFmtId="177" fontId="3" fillId="2" borderId="1" xfId="46" applyNumberFormat="1" applyFont="1" applyFill="1" applyBorder="1" applyAlignment="1" applyProtection="1">
      <alignment horizontal="center" vertical="center" wrapText="1"/>
    </xf>
    <xf numFmtId="0" fontId="3" fillId="2" borderId="5" xfId="46" applyFont="1" applyFill="1" applyBorder="1" applyAlignment="1" applyProtection="1">
      <alignment horizontal="center" vertical="center" wrapText="1"/>
    </xf>
    <xf numFmtId="0" fontId="3" fillId="2" borderId="13" xfId="46" applyFont="1" applyFill="1" applyBorder="1" applyAlignment="1" applyProtection="1">
      <alignment horizontal="center" vertical="center" wrapText="1"/>
    </xf>
    <xf numFmtId="177" fontId="6" fillId="4" borderId="1" xfId="46" applyNumberFormat="1" applyFont="1" applyFill="1" applyBorder="1" applyAlignment="1" applyProtection="1">
      <alignment vertical="center" shrinkToFit="1"/>
    </xf>
    <xf numFmtId="177" fontId="1" fillId="4" borderId="5" xfId="46" applyNumberFormat="1" applyFont="1" applyFill="1" applyBorder="1" applyAlignment="1" applyProtection="1">
      <alignment horizontal="center" vertical="center" shrinkToFit="1"/>
    </xf>
    <xf numFmtId="177" fontId="1" fillId="4" borderId="6" xfId="46" applyNumberFormat="1" applyFont="1" applyFill="1" applyBorder="1" applyAlignment="1" applyProtection="1">
      <alignment horizontal="center" vertical="center" shrinkToFit="1"/>
    </xf>
    <xf numFmtId="0" fontId="3" fillId="2" borderId="6" xfId="46" applyFont="1" applyFill="1" applyBorder="1" applyAlignment="1" applyProtection="1">
      <alignment horizontal="center" vertical="center" wrapText="1"/>
    </xf>
    <xf numFmtId="177" fontId="1" fillId="2" borderId="1" xfId="46" applyNumberFormat="1" applyFont="1" applyFill="1" applyBorder="1" applyAlignment="1" applyProtection="1">
      <alignment horizontal="center" vertical="center" shrinkToFit="1"/>
    </xf>
    <xf numFmtId="176" fontId="1" fillId="2" borderId="1" xfId="46" applyNumberFormat="1" applyFont="1" applyFill="1" applyBorder="1" applyAlignment="1" applyProtection="1">
      <alignment vertical="center" shrinkToFit="1"/>
    </xf>
    <xf numFmtId="14" fontId="1" fillId="2" borderId="1" xfId="46" applyNumberFormat="1" applyFont="1" applyFill="1" applyBorder="1" applyAlignment="1" applyProtection="1">
      <alignment horizontal="center" vertical="center" wrapText="1"/>
    </xf>
    <xf numFmtId="177" fontId="1" fillId="2" borderId="1" xfId="46" applyNumberFormat="1" applyFont="1" applyFill="1" applyBorder="1" applyAlignment="1" applyProtection="1">
      <alignment vertical="center" shrinkToFit="1"/>
    </xf>
    <xf numFmtId="182" fontId="1" fillId="2" borderId="1" xfId="46" applyNumberFormat="1" applyFont="1" applyFill="1" applyBorder="1" applyAlignment="1" applyProtection="1">
      <alignment horizontal="center" vertical="center" wrapText="1"/>
    </xf>
    <xf numFmtId="180" fontId="1" fillId="2" borderId="1" xfId="46" applyNumberFormat="1" applyFont="1" applyFill="1" applyBorder="1" applyAlignment="1" applyProtection="1">
      <alignment horizontal="right" vertical="center" wrapText="1" shrinkToFit="1"/>
    </xf>
    <xf numFmtId="0" fontId="1" fillId="2" borderId="1" xfId="46" applyNumberFormat="1" applyFont="1" applyFill="1" applyBorder="1" applyAlignment="1" applyProtection="1">
      <alignment horizontal="center" vertical="center" wrapText="1"/>
    </xf>
    <xf numFmtId="176" fontId="1" fillId="2" borderId="1" xfId="46" applyNumberFormat="1" applyFont="1" applyFill="1" applyBorder="1" applyAlignment="1" applyProtection="1">
      <alignment vertical="center" wrapText="1" shrinkToFit="1"/>
    </xf>
    <xf numFmtId="181" fontId="6" fillId="2" borderId="1" xfId="46" applyNumberFormat="1" applyFont="1" applyFill="1" applyBorder="1" applyAlignment="1" applyProtection="1">
      <alignment horizontal="center" vertical="center" wrapText="1"/>
    </xf>
    <xf numFmtId="181" fontId="1" fillId="2" borderId="1" xfId="46" applyNumberFormat="1" applyFont="1" applyFill="1" applyBorder="1" applyAlignment="1" applyProtection="1">
      <alignment horizontal="center" vertical="center" wrapText="1"/>
    </xf>
    <xf numFmtId="176" fontId="16" fillId="5" borderId="5" xfId="46" applyNumberFormat="1" applyFont="1" applyFill="1" applyBorder="1" applyAlignment="1" applyProtection="1">
      <alignment horizontal="right" vertical="center" shrinkToFit="1"/>
    </xf>
    <xf numFmtId="181" fontId="1" fillId="2" borderId="1" xfId="46" applyNumberFormat="1" applyFont="1" applyFill="1" applyBorder="1" applyAlignment="1" applyProtection="1">
      <alignment horizontal="center" vertical="center" shrinkToFit="1"/>
    </xf>
    <xf numFmtId="176" fontId="16" fillId="2" borderId="1" xfId="46" applyNumberFormat="1" applyFont="1" applyFill="1" applyBorder="1" applyAlignment="1" applyProtection="1">
      <alignment horizontal="right" vertical="center" shrinkToFit="1"/>
    </xf>
    <xf numFmtId="0" fontId="11" fillId="2" borderId="1" xfId="46" applyFont="1" applyFill="1" applyBorder="1" applyAlignment="1" applyProtection="1">
      <alignment horizontal="center" vertical="center" wrapText="1"/>
    </xf>
    <xf numFmtId="181" fontId="13" fillId="2" borderId="2" xfId="46" applyNumberFormat="1" applyFont="1" applyFill="1" applyBorder="1" applyAlignment="1" applyProtection="1">
      <alignment horizontal="center" vertical="center" shrinkToFit="1"/>
    </xf>
    <xf numFmtId="181" fontId="13" fillId="2" borderId="4" xfId="46" applyNumberFormat="1" applyFont="1" applyFill="1" applyBorder="1" applyAlignment="1" applyProtection="1">
      <alignment horizontal="center" vertical="center" shrinkToFit="1"/>
    </xf>
    <xf numFmtId="49" fontId="13" fillId="2" borderId="2" xfId="46" applyNumberFormat="1" applyFont="1" applyFill="1" applyBorder="1" applyAlignment="1" applyProtection="1">
      <alignment horizontal="center" vertical="center" shrinkToFit="1"/>
    </xf>
    <xf numFmtId="49" fontId="13" fillId="2" borderId="4" xfId="46" applyNumberFormat="1" applyFont="1" applyFill="1" applyBorder="1" applyAlignment="1" applyProtection="1">
      <alignment horizontal="center" vertical="center" shrinkToFit="1"/>
    </xf>
    <xf numFmtId="0" fontId="0" fillId="0" borderId="0" xfId="53">
      <alignment vertical="center"/>
    </xf>
    <xf numFmtId="0" fontId="1" fillId="2" borderId="0" xfId="46" applyFont="1" applyFill="1" applyAlignment="1" applyProtection="1">
      <alignment horizontal="center" vertical="center"/>
    </xf>
    <xf numFmtId="0" fontId="0" fillId="2" borderId="0" xfId="53" applyFont="1" applyFill="1">
      <alignment vertical="center"/>
    </xf>
    <xf numFmtId="178" fontId="3" fillId="2" borderId="2" xfId="46" applyNumberFormat="1" applyFont="1" applyFill="1" applyBorder="1" applyAlignment="1" applyProtection="1">
      <alignment horizontal="center" vertical="center" wrapText="1"/>
    </xf>
    <xf numFmtId="178" fontId="3" fillId="2" borderId="4" xfId="46" applyNumberFormat="1" applyFont="1" applyFill="1" applyBorder="1" applyAlignment="1" applyProtection="1">
      <alignment horizontal="center" vertical="center" wrapText="1"/>
    </xf>
    <xf numFmtId="178" fontId="3" fillId="2" borderId="3" xfId="46" applyNumberFormat="1" applyFont="1" applyFill="1" applyBorder="1" applyAlignment="1" applyProtection="1">
      <alignment horizontal="center" vertical="center" wrapText="1"/>
    </xf>
    <xf numFmtId="176" fontId="1" fillId="2" borderId="2" xfId="46" applyNumberFormat="1" applyFont="1" applyFill="1" applyBorder="1" applyAlignment="1" applyProtection="1">
      <alignment horizontal="center" vertical="center" wrapText="1"/>
    </xf>
    <xf numFmtId="176" fontId="1" fillId="2" borderId="4" xfId="46" applyNumberFormat="1" applyFont="1" applyFill="1" applyBorder="1" applyAlignment="1" applyProtection="1">
      <alignment horizontal="center" vertical="center" wrapText="1"/>
    </xf>
    <xf numFmtId="176" fontId="1" fillId="2" borderId="3" xfId="46" applyNumberFormat="1" applyFont="1" applyFill="1" applyBorder="1" applyAlignment="1" applyProtection="1">
      <alignment horizontal="center" vertical="center" wrapText="1"/>
    </xf>
    <xf numFmtId="181" fontId="1" fillId="2" borderId="2" xfId="46" applyNumberFormat="1" applyFont="1" applyFill="1" applyBorder="1" applyAlignment="1" applyProtection="1">
      <alignment horizontal="center" vertical="center" shrinkToFit="1"/>
    </xf>
    <xf numFmtId="181" fontId="1" fillId="2" borderId="3" xfId="46" applyNumberFormat="1" applyFont="1" applyFill="1" applyBorder="1" applyAlignment="1" applyProtection="1">
      <alignment horizontal="center" vertical="center" shrinkToFit="1"/>
    </xf>
    <xf numFmtId="181" fontId="9" fillId="2" borderId="1" xfId="46" applyNumberFormat="1" applyFont="1" applyFill="1" applyBorder="1" applyAlignment="1" applyProtection="1">
      <alignment horizontal="center" vertical="center" wrapText="1"/>
    </xf>
    <xf numFmtId="181" fontId="16" fillId="2" borderId="1" xfId="46" applyNumberFormat="1" applyFont="1" applyFill="1" applyBorder="1" applyAlignment="1" applyProtection="1">
      <alignment horizontal="center" vertical="center" shrinkToFit="1"/>
    </xf>
    <xf numFmtId="181" fontId="13" fillId="2" borderId="3" xfId="46" applyNumberFormat="1" applyFont="1" applyFill="1" applyBorder="1" applyAlignment="1" applyProtection="1">
      <alignment horizontal="center" vertical="center" shrinkToFit="1"/>
    </xf>
    <xf numFmtId="49" fontId="13" fillId="2" borderId="3" xfId="46" applyNumberFormat="1" applyFont="1" applyFill="1" applyBorder="1" applyAlignment="1" applyProtection="1">
      <alignment horizontal="center" vertical="center" shrinkToFit="1"/>
    </xf>
    <xf numFmtId="0" fontId="2" fillId="2" borderId="0" xfId="46" applyFont="1" applyFill="1" applyBorder="1" applyAlignment="1" applyProtection="1">
      <alignment horizontal="center" vertical="center"/>
    </xf>
    <xf numFmtId="0" fontId="17" fillId="6" borderId="14" xfId="53" applyFont="1" applyFill="1" applyBorder="1" applyAlignment="1">
      <alignment horizontal="center" vertical="center" wrapText="1"/>
    </xf>
    <xf numFmtId="0" fontId="17" fillId="6" borderId="0" xfId="53" applyFont="1" applyFill="1" applyAlignment="1">
      <alignment horizontal="center" vertical="center" wrapText="1"/>
    </xf>
    <xf numFmtId="0" fontId="3" fillId="2" borderId="1" xfId="46" applyFont="1" applyFill="1" applyBorder="1" applyAlignment="1" applyProtection="1">
      <alignment horizontal="center" vertical="center"/>
    </xf>
    <xf numFmtId="176" fontId="3" fillId="2" borderId="1" xfId="46" applyNumberFormat="1" applyFont="1" applyFill="1" applyBorder="1" applyAlignment="1" applyProtection="1">
      <alignment horizontal="center" vertical="center" shrinkToFit="1"/>
    </xf>
    <xf numFmtId="176" fontId="1" fillId="2" borderId="1" xfId="46" applyNumberFormat="1" applyFont="1" applyFill="1" applyBorder="1" applyAlignment="1" applyProtection="1">
      <alignment vertical="center" wrapText="1"/>
    </xf>
    <xf numFmtId="176" fontId="6" fillId="2" borderId="1" xfId="46" applyNumberFormat="1" applyFont="1" applyFill="1" applyBorder="1" applyAlignment="1" applyProtection="1">
      <alignment horizontal="right" vertical="center"/>
    </xf>
    <xf numFmtId="0" fontId="1" fillId="2" borderId="1" xfId="46" applyFont="1" applyFill="1" applyBorder="1" applyAlignment="1" applyProtection="1">
      <alignment horizontal="center" vertical="center" shrinkToFit="1"/>
    </xf>
    <xf numFmtId="176" fontId="1" fillId="3" borderId="1" xfId="46" applyNumberFormat="1" applyFont="1" applyFill="1" applyBorder="1" applyAlignment="1" applyProtection="1">
      <alignment horizontal="right" vertical="center" shrinkToFit="1"/>
    </xf>
    <xf numFmtId="176" fontId="6" fillId="3" borderId="1" xfId="46" applyNumberFormat="1" applyFont="1" applyFill="1" applyBorder="1" applyAlignment="1" applyProtection="1">
      <alignment horizontal="right" vertical="center" shrinkToFit="1"/>
    </xf>
    <xf numFmtId="0" fontId="13" fillId="2" borderId="7" xfId="46" applyFont="1" applyFill="1" applyBorder="1" applyAlignment="1" applyProtection="1">
      <alignment horizontal="center" vertical="center" wrapText="1"/>
    </xf>
    <xf numFmtId="0" fontId="13" fillId="2" borderId="9" xfId="46" applyFont="1" applyFill="1" applyBorder="1" applyAlignment="1" applyProtection="1">
      <alignment horizontal="center" vertical="center" wrapText="1"/>
    </xf>
    <xf numFmtId="0" fontId="13" fillId="2" borderId="10" xfId="46" applyFont="1" applyFill="1" applyBorder="1" applyAlignment="1" applyProtection="1">
      <alignment horizontal="center" vertical="center" wrapText="1"/>
    </xf>
    <xf numFmtId="176" fontId="13" fillId="2" borderId="2" xfId="46" applyNumberFormat="1" applyFont="1" applyFill="1" applyBorder="1" applyAlignment="1" applyProtection="1">
      <alignment horizontal="center" vertical="center" shrinkToFit="1"/>
    </xf>
    <xf numFmtId="176" fontId="13" fillId="2" borderId="4" xfId="46" applyNumberFormat="1" applyFont="1" applyFill="1" applyBorder="1" applyAlignment="1" applyProtection="1">
      <alignment horizontal="center" vertical="center" shrinkToFit="1"/>
    </xf>
    <xf numFmtId="0" fontId="13" fillId="2" borderId="8" xfId="46" applyFont="1" applyFill="1" applyBorder="1" applyAlignment="1" applyProtection="1">
      <alignment horizontal="center" vertical="center" wrapText="1"/>
    </xf>
    <xf numFmtId="0" fontId="13" fillId="2" borderId="11" xfId="46" applyFont="1" applyFill="1" applyBorder="1" applyAlignment="1" applyProtection="1">
      <alignment horizontal="center" vertical="center" wrapText="1"/>
    </xf>
    <xf numFmtId="0" fontId="13" fillId="2" borderId="12" xfId="46" applyFont="1" applyFill="1" applyBorder="1" applyAlignment="1" applyProtection="1">
      <alignment horizontal="center" vertical="center" wrapText="1"/>
    </xf>
    <xf numFmtId="0" fontId="13" fillId="2" borderId="2" xfId="46" applyFont="1" applyFill="1" applyBorder="1" applyAlignment="1" applyProtection="1">
      <alignment horizontal="center" vertical="center" shrinkToFit="1"/>
    </xf>
    <xf numFmtId="0" fontId="13" fillId="2" borderId="4" xfId="46" applyFont="1" applyFill="1" applyBorder="1" applyAlignment="1" applyProtection="1">
      <alignment horizontal="center" vertical="center" shrinkToFit="1"/>
    </xf>
    <xf numFmtId="0" fontId="3" fillId="2" borderId="1" xfId="46" applyNumberFormat="1" applyFont="1" applyFill="1" applyBorder="1" applyAlignment="1" applyProtection="1">
      <alignment horizontal="center" vertical="center" shrinkToFit="1"/>
    </xf>
    <xf numFmtId="49" fontId="0" fillId="2" borderId="2" xfId="46" applyNumberFormat="1" applyFont="1" applyFill="1" applyBorder="1" applyAlignment="1">
      <alignment horizontal="center" vertical="center"/>
      <protection locked="0"/>
    </xf>
    <xf numFmtId="49" fontId="0" fillId="2" borderId="4" xfId="46" applyNumberFormat="1" applyFont="1" applyFill="1" applyBorder="1" applyAlignment="1">
      <alignment horizontal="center" vertical="center"/>
      <protection locked="0"/>
    </xf>
    <xf numFmtId="0" fontId="9" fillId="2" borderId="2" xfId="46" applyFont="1" applyFill="1" applyBorder="1" applyAlignment="1" applyProtection="1">
      <alignment horizontal="center" vertical="center" wrapText="1"/>
    </xf>
    <xf numFmtId="0" fontId="9" fillId="2" borderId="4" xfId="46" applyFont="1" applyFill="1" applyBorder="1" applyAlignment="1" applyProtection="1">
      <alignment horizontal="center" vertical="center" wrapText="1"/>
    </xf>
    <xf numFmtId="176" fontId="14" fillId="0" borderId="1" xfId="46" applyNumberFormat="1" applyFont="1" applyFill="1" applyBorder="1" applyAlignment="1" applyProtection="1">
      <alignment horizontal="center" vertical="center" wrapText="1"/>
    </xf>
    <xf numFmtId="176" fontId="14" fillId="2" borderId="1" xfId="46" applyNumberFormat="1" applyFont="1" applyFill="1" applyBorder="1" applyAlignment="1" applyProtection="1">
      <alignment horizontal="center" vertical="center" wrapText="1"/>
    </xf>
    <xf numFmtId="176" fontId="3" fillId="2" borderId="2" xfId="46" applyNumberFormat="1" applyFont="1" applyFill="1" applyBorder="1" applyAlignment="1" applyProtection="1">
      <alignment horizontal="center" vertical="center" wrapText="1"/>
    </xf>
    <xf numFmtId="176" fontId="3" fillId="2" borderId="4" xfId="46" applyNumberFormat="1" applyFont="1" applyFill="1" applyBorder="1" applyAlignment="1" applyProtection="1">
      <alignment horizontal="center" vertical="center" wrapText="1"/>
    </xf>
    <xf numFmtId="176" fontId="3" fillId="2" borderId="3" xfId="46" applyNumberFormat="1" applyFont="1" applyFill="1" applyBorder="1" applyAlignment="1" applyProtection="1">
      <alignment horizontal="center" vertical="center" wrapText="1"/>
    </xf>
    <xf numFmtId="49" fontId="0" fillId="2" borderId="3" xfId="46" applyNumberFormat="1" applyFont="1" applyFill="1" applyBorder="1" applyAlignment="1">
      <alignment horizontal="center" vertical="center"/>
      <protection locked="0"/>
    </xf>
    <xf numFmtId="0" fontId="9" fillId="2" borderId="3" xfId="46" applyFont="1" applyFill="1" applyBorder="1" applyAlignment="1" applyProtection="1">
      <alignment horizontal="center" vertical="center" wrapText="1"/>
    </xf>
    <xf numFmtId="176" fontId="14" fillId="2" borderId="2" xfId="46" applyNumberFormat="1" applyFont="1" applyFill="1" applyBorder="1" applyAlignment="1" applyProtection="1">
      <alignment horizontal="center" vertical="center" wrapText="1"/>
    </xf>
    <xf numFmtId="176" fontId="14" fillId="2" borderId="3" xfId="46" applyNumberFormat="1" applyFont="1" applyFill="1" applyBorder="1" applyAlignment="1" applyProtection="1">
      <alignment horizontal="center" vertical="center" wrapText="1"/>
    </xf>
    <xf numFmtId="176" fontId="11" fillId="2" borderId="1" xfId="46" applyNumberFormat="1" applyFont="1" applyFill="1" applyBorder="1" applyAlignment="1" applyProtection="1">
      <alignment horizontal="center" vertical="center" wrapText="1"/>
    </xf>
    <xf numFmtId="0" fontId="11" fillId="2" borderId="5" xfId="46" applyFont="1" applyFill="1" applyBorder="1" applyAlignment="1" applyProtection="1">
      <alignment horizontal="center" vertical="center"/>
    </xf>
    <xf numFmtId="0" fontId="11" fillId="2" borderId="13" xfId="46" applyFont="1" applyFill="1" applyBorder="1" applyAlignment="1" applyProtection="1">
      <alignment horizontal="center" vertical="center"/>
    </xf>
    <xf numFmtId="0" fontId="11" fillId="2" borderId="6" xfId="46" applyFont="1" applyFill="1" applyBorder="1" applyAlignment="1" applyProtection="1">
      <alignment horizontal="center" vertical="center"/>
    </xf>
    <xf numFmtId="176" fontId="6" fillId="4" borderId="1" xfId="46" applyNumberFormat="1" applyFont="1" applyFill="1" applyBorder="1" applyAlignment="1" applyProtection="1">
      <alignment horizontal="right" vertical="center" wrapText="1" shrinkToFit="1"/>
    </xf>
    <xf numFmtId="180" fontId="1" fillId="2" borderId="1" xfId="46" applyNumberFormat="1" applyFont="1" applyFill="1" applyBorder="1" applyAlignment="1" applyProtection="1">
      <alignment horizontal="center" vertical="center"/>
    </xf>
    <xf numFmtId="180" fontId="3" fillId="2" borderId="1" xfId="46" applyNumberFormat="1" applyFont="1" applyFill="1" applyBorder="1" applyAlignment="1" applyProtection="1">
      <alignment horizontal="center" vertical="center"/>
    </xf>
    <xf numFmtId="176" fontId="13" fillId="2" borderId="3" xfId="46" applyNumberFormat="1" applyFont="1" applyFill="1" applyBorder="1" applyAlignment="1" applyProtection="1">
      <alignment horizontal="center" vertical="center" shrinkToFit="1"/>
    </xf>
    <xf numFmtId="0" fontId="13" fillId="2" borderId="3" xfId="46" applyFont="1" applyFill="1" applyBorder="1" applyAlignment="1" applyProtection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 2 2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32</xdr:row>
      <xdr:rowOff>66675</xdr:rowOff>
    </xdr:from>
    <xdr:to>
      <xdr:col>11</xdr:col>
      <xdr:colOff>591185</xdr:colOff>
      <xdr:row>63</xdr:row>
      <xdr:rowOff>95250</xdr:rowOff>
    </xdr:to>
    <xdr:pic>
      <xdr:nvPicPr>
        <xdr:cNvPr id="2" name="图片 1" descr="0{{XIM0{2NYJG~7YJ~[A%RI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183495"/>
          <a:ext cx="8696325" cy="534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4"/>
  <sheetViews>
    <sheetView topLeftCell="B22" workbookViewId="0">
      <selection activeCell="E35" sqref="E35"/>
    </sheetView>
  </sheetViews>
  <sheetFormatPr defaultColWidth="9" defaultRowHeight="13.5"/>
  <sheetData>
    <row r="1" ht="22.5" spans="1:34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213"/>
      <c r="R1" s="213"/>
      <c r="S1" s="213"/>
      <c r="T1" s="213"/>
      <c r="U1" s="213"/>
      <c r="V1" s="213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98"/>
    </row>
    <row r="2" spans="1:34">
      <c r="A2" s="170" t="s">
        <v>1</v>
      </c>
      <c r="B2" s="170"/>
      <c r="C2" s="170"/>
      <c r="D2" s="171" t="s">
        <v>2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 t="s">
        <v>3</v>
      </c>
      <c r="P2" s="171"/>
      <c r="Q2" s="214" t="s">
        <v>4</v>
      </c>
      <c r="R2" s="215"/>
      <c r="S2" s="215"/>
      <c r="T2" s="215"/>
      <c r="U2" s="215"/>
      <c r="V2" s="215"/>
      <c r="W2" s="216" t="s">
        <v>5</v>
      </c>
      <c r="X2" s="216"/>
      <c r="Y2" s="233">
        <v>8850</v>
      </c>
      <c r="Z2" s="217" t="s">
        <v>6</v>
      </c>
      <c r="AA2" s="217"/>
      <c r="AB2" s="234" t="s">
        <v>7</v>
      </c>
      <c r="AC2" s="235"/>
      <c r="AD2" s="235"/>
      <c r="AE2" s="235"/>
      <c r="AF2" s="235"/>
      <c r="AG2" s="235"/>
      <c r="AH2" s="243"/>
    </row>
    <row r="3" spans="1:34">
      <c r="A3" s="170" t="s">
        <v>8</v>
      </c>
      <c r="B3" s="170"/>
      <c r="C3" s="170"/>
      <c r="D3" s="94">
        <v>98478478</v>
      </c>
      <c r="E3" s="94"/>
      <c r="F3" s="94"/>
      <c r="G3" s="94" t="s">
        <v>9</v>
      </c>
      <c r="H3" s="94"/>
      <c r="I3" s="201" t="s">
        <v>10</v>
      </c>
      <c r="J3" s="202"/>
      <c r="K3" s="203"/>
      <c r="L3" s="94" t="s">
        <v>11</v>
      </c>
      <c r="M3" s="94"/>
      <c r="N3" s="95"/>
      <c r="O3" s="95"/>
      <c r="P3" s="95"/>
      <c r="Q3" s="179" t="s">
        <v>12</v>
      </c>
      <c r="R3" s="179"/>
      <c r="S3" s="101" t="s">
        <v>13</v>
      </c>
      <c r="T3" s="101"/>
      <c r="U3" s="101"/>
      <c r="V3" s="101"/>
      <c r="W3" s="170" t="s">
        <v>14</v>
      </c>
      <c r="X3" s="170"/>
      <c r="Y3" s="90" t="s">
        <v>15</v>
      </c>
      <c r="Z3" s="170" t="s">
        <v>16</v>
      </c>
      <c r="AA3" s="170"/>
      <c r="AB3" s="236" t="s">
        <v>17</v>
      </c>
      <c r="AC3" s="237"/>
      <c r="AD3" s="237"/>
      <c r="AE3" s="237"/>
      <c r="AF3" s="237"/>
      <c r="AG3" s="237"/>
      <c r="AH3" s="244"/>
    </row>
    <row r="4" spans="1:34">
      <c r="A4" s="170" t="s">
        <v>18</v>
      </c>
      <c r="B4" s="170"/>
      <c r="C4" s="170"/>
      <c r="D4" s="172"/>
      <c r="E4" s="172"/>
      <c r="F4" s="172"/>
      <c r="G4" s="94" t="s">
        <v>19</v>
      </c>
      <c r="H4" s="94"/>
      <c r="I4" s="204"/>
      <c r="J4" s="205"/>
      <c r="K4" s="206"/>
      <c r="L4" s="94" t="s">
        <v>20</v>
      </c>
      <c r="M4" s="94"/>
      <c r="N4" s="95"/>
      <c r="O4" s="95"/>
      <c r="P4" s="95"/>
      <c r="Q4" s="170" t="s">
        <v>21</v>
      </c>
      <c r="R4" s="170"/>
      <c r="S4" s="90" t="s">
        <v>22</v>
      </c>
      <c r="T4" s="90"/>
      <c r="U4" s="90"/>
      <c r="V4" s="90"/>
      <c r="W4" s="170" t="s">
        <v>23</v>
      </c>
      <c r="X4" s="170"/>
      <c r="Y4" s="238" t="s">
        <v>24</v>
      </c>
      <c r="Z4" s="94" t="s">
        <v>25</v>
      </c>
      <c r="AA4" s="94"/>
      <c r="AB4" s="239" t="s">
        <v>26</v>
      </c>
      <c r="AC4" s="239"/>
      <c r="AD4" s="240" t="s">
        <v>27</v>
      </c>
      <c r="AE4" s="241"/>
      <c r="AF4" s="242"/>
      <c r="AG4" s="245" t="s">
        <v>28</v>
      </c>
      <c r="AH4" s="246"/>
    </row>
    <row r="5" spans="1:34">
      <c r="A5" s="170" t="s">
        <v>29</v>
      </c>
      <c r="B5" s="170" t="s">
        <v>30</v>
      </c>
      <c r="C5" s="170" t="s">
        <v>31</v>
      </c>
      <c r="D5" s="170"/>
      <c r="E5" s="170"/>
      <c r="F5" s="170"/>
      <c r="G5" s="170"/>
      <c r="H5" s="170" t="s">
        <v>32</v>
      </c>
      <c r="I5" s="170"/>
      <c r="J5" s="170"/>
      <c r="K5" s="170"/>
      <c r="L5" s="170"/>
      <c r="M5" s="170"/>
      <c r="N5" s="170"/>
      <c r="O5" s="170"/>
      <c r="P5" s="170"/>
      <c r="Q5" s="170" t="s">
        <v>33</v>
      </c>
      <c r="R5" s="170"/>
      <c r="S5" s="170"/>
      <c r="T5" s="170" t="s">
        <v>34</v>
      </c>
      <c r="U5" s="170" t="s">
        <v>35</v>
      </c>
      <c r="V5" s="170"/>
      <c r="W5" s="170" t="s">
        <v>36</v>
      </c>
      <c r="X5" s="170"/>
      <c r="Y5" s="94" t="s">
        <v>37</v>
      </c>
      <c r="Z5" s="94"/>
      <c r="AA5" s="94"/>
      <c r="AB5" s="94"/>
      <c r="AC5" s="94"/>
      <c r="AD5" s="94"/>
      <c r="AE5" s="94"/>
      <c r="AF5" s="94"/>
      <c r="AG5" s="247" t="s">
        <v>38</v>
      </c>
      <c r="AH5" s="248" t="s">
        <v>39</v>
      </c>
    </row>
    <row r="6" spans="1:34">
      <c r="A6" s="170"/>
      <c r="B6" s="170"/>
      <c r="C6" s="170"/>
      <c r="D6" s="170"/>
      <c r="E6" s="170"/>
      <c r="F6" s="170"/>
      <c r="G6" s="170"/>
      <c r="H6" s="170" t="s">
        <v>40</v>
      </c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94"/>
      <c r="Z6" s="94"/>
      <c r="AA6" s="94"/>
      <c r="AB6" s="94"/>
      <c r="AC6" s="94"/>
      <c r="AD6" s="94"/>
      <c r="AE6" s="94"/>
      <c r="AF6" s="94"/>
      <c r="AG6" s="247"/>
      <c r="AH6" s="249"/>
    </row>
    <row r="7" spans="1:34">
      <c r="A7" s="170"/>
      <c r="B7" s="170"/>
      <c r="C7" s="173" t="s">
        <v>41</v>
      </c>
      <c r="D7" s="170" t="s">
        <v>42</v>
      </c>
      <c r="E7" s="170" t="s">
        <v>43</v>
      </c>
      <c r="F7" s="94" t="s">
        <v>44</v>
      </c>
      <c r="G7" s="94" t="s">
        <v>45</v>
      </c>
      <c r="H7" s="173" t="s">
        <v>41</v>
      </c>
      <c r="I7" s="173" t="s">
        <v>46</v>
      </c>
      <c r="J7" s="173" t="s">
        <v>47</v>
      </c>
      <c r="K7" s="173" t="s">
        <v>48</v>
      </c>
      <c r="L7" s="173" t="s">
        <v>49</v>
      </c>
      <c r="M7" s="173" t="s">
        <v>50</v>
      </c>
      <c r="N7" s="173" t="s">
        <v>51</v>
      </c>
      <c r="O7" s="94" t="s">
        <v>52</v>
      </c>
      <c r="P7" s="94"/>
      <c r="Q7" s="170" t="s">
        <v>53</v>
      </c>
      <c r="R7" s="94" t="s">
        <v>49</v>
      </c>
      <c r="S7" s="94" t="s">
        <v>54</v>
      </c>
      <c r="T7" s="217" t="s">
        <v>49</v>
      </c>
      <c r="U7" s="94" t="s">
        <v>49</v>
      </c>
      <c r="V7" s="170" t="s">
        <v>54</v>
      </c>
      <c r="W7" s="170" t="s">
        <v>49</v>
      </c>
      <c r="X7" s="170" t="s">
        <v>54</v>
      </c>
      <c r="Y7" s="94" t="s">
        <v>55</v>
      </c>
      <c r="Z7" s="94" t="s">
        <v>56</v>
      </c>
      <c r="AA7" s="94" t="s">
        <v>57</v>
      </c>
      <c r="AB7" s="94" t="s">
        <v>58</v>
      </c>
      <c r="AC7" s="94" t="s">
        <v>59</v>
      </c>
      <c r="AD7" s="94" t="s">
        <v>60</v>
      </c>
      <c r="AE7" s="94" t="s">
        <v>50</v>
      </c>
      <c r="AF7" s="94" t="s">
        <v>61</v>
      </c>
      <c r="AG7" s="247"/>
      <c r="AH7" s="250"/>
    </row>
    <row r="8" ht="22.5" spans="1:34">
      <c r="A8" s="90">
        <v>1</v>
      </c>
      <c r="B8" s="174" t="s">
        <v>62</v>
      </c>
      <c r="C8" s="21">
        <v>43192</v>
      </c>
      <c r="D8" s="22">
        <v>4923924</v>
      </c>
      <c r="E8" s="23"/>
      <c r="F8" s="24" t="s">
        <v>63</v>
      </c>
      <c r="G8" s="25" t="s">
        <v>64</v>
      </c>
      <c r="H8" s="23"/>
      <c r="I8" s="23"/>
      <c r="J8" s="23"/>
      <c r="K8" s="23"/>
      <c r="L8" s="23"/>
      <c r="M8" s="23"/>
      <c r="N8" s="23"/>
      <c r="O8" s="191"/>
      <c r="P8" s="191"/>
      <c r="Q8" s="28"/>
      <c r="R8" s="91"/>
      <c r="S8" s="89"/>
      <c r="T8" s="90"/>
      <c r="U8" s="91"/>
      <c r="V8" s="218"/>
      <c r="W8" s="93"/>
      <c r="X8" s="94"/>
      <c r="Y8" s="94"/>
      <c r="Z8" s="94"/>
      <c r="AA8" s="94"/>
      <c r="AB8" s="94"/>
      <c r="AC8" s="94"/>
      <c r="AD8" s="94"/>
      <c r="AE8" s="94"/>
      <c r="AF8" s="94"/>
      <c r="AG8" s="23"/>
      <c r="AH8" s="163"/>
    </row>
    <row r="9" ht="84" spans="1:34">
      <c r="A9" s="90"/>
      <c r="B9" s="175"/>
      <c r="C9" s="21">
        <v>43334</v>
      </c>
      <c r="D9" s="22">
        <v>30000000</v>
      </c>
      <c r="E9" s="23"/>
      <c r="F9" s="24" t="s">
        <v>63</v>
      </c>
      <c r="G9" s="25" t="s">
        <v>64</v>
      </c>
      <c r="H9" s="23"/>
      <c r="I9" s="23"/>
      <c r="J9" s="23"/>
      <c r="K9" s="23"/>
      <c r="L9" s="23"/>
      <c r="M9" s="23"/>
      <c r="N9" s="23"/>
      <c r="O9" s="207"/>
      <c r="P9" s="208"/>
      <c r="Q9" s="28">
        <v>0.005</v>
      </c>
      <c r="R9" s="31">
        <v>150000</v>
      </c>
      <c r="S9" s="89"/>
      <c r="T9" s="90">
        <v>1723454</v>
      </c>
      <c r="U9" s="91">
        <v>150500</v>
      </c>
      <c r="V9" s="92" t="s">
        <v>65</v>
      </c>
      <c r="W9" s="93">
        <v>1822000</v>
      </c>
      <c r="X9" s="94" t="s">
        <v>66</v>
      </c>
      <c r="Y9" s="94"/>
      <c r="Z9" s="94"/>
      <c r="AA9" s="94"/>
      <c r="AB9" s="94"/>
      <c r="AC9" s="94"/>
      <c r="AD9" s="94"/>
      <c r="AE9" s="94"/>
      <c r="AF9" s="94"/>
      <c r="AG9" s="23"/>
      <c r="AH9" s="163"/>
    </row>
    <row r="10" ht="45" spans="1:34">
      <c r="A10" s="90"/>
      <c r="B10" s="175"/>
      <c r="C10" s="21">
        <v>43343</v>
      </c>
      <c r="D10" s="29">
        <v>5000000</v>
      </c>
      <c r="E10" s="23"/>
      <c r="F10" s="24" t="s">
        <v>63</v>
      </c>
      <c r="G10" s="25" t="s">
        <v>64</v>
      </c>
      <c r="H10" s="23"/>
      <c r="I10" s="23"/>
      <c r="J10" s="23"/>
      <c r="K10" s="23"/>
      <c r="L10" s="23"/>
      <c r="M10" s="23"/>
      <c r="N10" s="23"/>
      <c r="O10" s="207"/>
      <c r="P10" s="208"/>
      <c r="Q10" s="28">
        <v>0.005</v>
      </c>
      <c r="R10" s="29">
        <v>49620</v>
      </c>
      <c r="S10" s="89" t="s">
        <v>67</v>
      </c>
      <c r="T10" s="90"/>
      <c r="U10" s="29"/>
      <c r="V10" s="95"/>
      <c r="W10" s="93">
        <v>50000</v>
      </c>
      <c r="X10" s="94" t="s">
        <v>68</v>
      </c>
      <c r="Y10" s="94"/>
      <c r="Z10" s="94"/>
      <c r="AA10" s="94"/>
      <c r="AB10" s="94"/>
      <c r="AC10" s="94"/>
      <c r="AD10" s="94"/>
      <c r="AE10" s="94"/>
      <c r="AF10" s="94"/>
      <c r="AG10" s="23"/>
      <c r="AH10" s="163"/>
    </row>
    <row r="11" ht="22.5" spans="1:34">
      <c r="A11" s="90"/>
      <c r="B11" s="175"/>
      <c r="C11" s="30">
        <v>43372</v>
      </c>
      <c r="D11" s="29">
        <v>4492748</v>
      </c>
      <c r="E11" s="23"/>
      <c r="F11" s="24" t="s">
        <v>63</v>
      </c>
      <c r="G11" s="25" t="s">
        <v>64</v>
      </c>
      <c r="H11" s="23"/>
      <c r="I11" s="23"/>
      <c r="J11" s="23"/>
      <c r="K11" s="23"/>
      <c r="L11" s="23"/>
      <c r="M11" s="23"/>
      <c r="N11" s="23"/>
      <c r="O11" s="207"/>
      <c r="P11" s="208"/>
      <c r="Q11" s="28">
        <v>0.005</v>
      </c>
      <c r="R11" s="31">
        <v>22464</v>
      </c>
      <c r="S11" s="89" t="s">
        <v>69</v>
      </c>
      <c r="T11" s="90"/>
      <c r="U11" s="29"/>
      <c r="V11" s="95"/>
      <c r="W11" s="93">
        <v>44928</v>
      </c>
      <c r="X11" s="94" t="s">
        <v>70</v>
      </c>
      <c r="Y11" s="94"/>
      <c r="Z11" s="94"/>
      <c r="AA11" s="94"/>
      <c r="AB11" s="94"/>
      <c r="AC11" s="94"/>
      <c r="AD11" s="94"/>
      <c r="AE11" s="94"/>
      <c r="AF11" s="94"/>
      <c r="AG11" s="23"/>
      <c r="AH11" s="163"/>
    </row>
    <row r="12" ht="101.25" spans="1:34">
      <c r="A12" s="90"/>
      <c r="B12" s="175"/>
      <c r="C12" s="30" t="s">
        <v>71</v>
      </c>
      <c r="D12" s="29"/>
      <c r="E12" s="23">
        <v>1796914.25</v>
      </c>
      <c r="F12" s="24" t="s">
        <v>72</v>
      </c>
      <c r="G12" s="25" t="s">
        <v>64</v>
      </c>
      <c r="H12" s="23"/>
      <c r="I12" s="23"/>
      <c r="J12" s="23"/>
      <c r="K12" s="23"/>
      <c r="L12" s="23"/>
      <c r="M12" s="23"/>
      <c r="N12" s="23"/>
      <c r="O12" s="207"/>
      <c r="P12" s="208"/>
      <c r="Q12" s="28"/>
      <c r="R12" s="31"/>
      <c r="S12" s="89"/>
      <c r="T12" s="90"/>
      <c r="U12" s="29"/>
      <c r="V12" s="95"/>
      <c r="W12" s="93">
        <v>-1916928</v>
      </c>
      <c r="X12" s="94" t="s">
        <v>73</v>
      </c>
      <c r="Y12" s="94"/>
      <c r="Z12" s="94"/>
      <c r="AA12" s="94"/>
      <c r="AB12" s="94"/>
      <c r="AC12" s="94"/>
      <c r="AD12" s="94"/>
      <c r="AE12" s="94"/>
      <c r="AF12" s="94"/>
      <c r="AG12" s="23"/>
      <c r="AH12" s="163"/>
    </row>
    <row r="13" ht="22.5" spans="1:34">
      <c r="A13" s="90"/>
      <c r="B13" s="175"/>
      <c r="C13" s="30">
        <v>43495</v>
      </c>
      <c r="D13" s="31">
        <v>18000000</v>
      </c>
      <c r="E13" s="32"/>
      <c r="F13" s="24" t="s">
        <v>63</v>
      </c>
      <c r="G13" s="25" t="s">
        <v>64</v>
      </c>
      <c r="H13" s="23"/>
      <c r="I13" s="23"/>
      <c r="J13" s="23"/>
      <c r="K13" s="23"/>
      <c r="L13" s="23"/>
      <c r="M13" s="23"/>
      <c r="N13" s="23"/>
      <c r="O13" s="207"/>
      <c r="P13" s="208"/>
      <c r="Q13" s="28">
        <v>0.005</v>
      </c>
      <c r="R13" s="29">
        <v>90000</v>
      </c>
      <c r="S13" s="89" t="s">
        <v>69</v>
      </c>
      <c r="T13" s="96">
        <v>265784</v>
      </c>
      <c r="U13" s="97"/>
      <c r="V13" s="98" t="s">
        <v>74</v>
      </c>
      <c r="W13" s="99">
        <v>230000</v>
      </c>
      <c r="X13" s="100" t="s">
        <v>70</v>
      </c>
      <c r="Y13" s="94"/>
      <c r="Z13" s="94"/>
      <c r="AA13" s="94"/>
      <c r="AB13" s="94"/>
      <c r="AC13" s="94"/>
      <c r="AD13" s="94"/>
      <c r="AE13" s="94"/>
      <c r="AF13" s="94"/>
      <c r="AG13" s="23"/>
      <c r="AH13" s="163"/>
    </row>
    <row r="14" ht="22.5" spans="1:34">
      <c r="A14" s="90"/>
      <c r="B14" s="175"/>
      <c r="C14" s="30">
        <v>43496</v>
      </c>
      <c r="D14" s="31">
        <v>5000000</v>
      </c>
      <c r="E14" s="32"/>
      <c r="F14" s="24" t="s">
        <v>63</v>
      </c>
      <c r="G14" s="25" t="s">
        <v>64</v>
      </c>
      <c r="H14" s="23"/>
      <c r="I14" s="23"/>
      <c r="J14" s="23"/>
      <c r="K14" s="23"/>
      <c r="L14" s="23"/>
      <c r="M14" s="23"/>
      <c r="N14" s="23"/>
      <c r="O14" s="207"/>
      <c r="P14" s="208"/>
      <c r="Q14" s="28">
        <v>0.005</v>
      </c>
      <c r="R14" s="29">
        <v>25000</v>
      </c>
      <c r="S14" s="89" t="s">
        <v>69</v>
      </c>
      <c r="T14" s="101"/>
      <c r="U14" s="102"/>
      <c r="V14" s="102"/>
      <c r="W14" s="103"/>
      <c r="X14" s="104"/>
      <c r="Y14" s="94"/>
      <c r="Z14" s="94"/>
      <c r="AA14" s="94"/>
      <c r="AB14" s="94"/>
      <c r="AC14" s="94"/>
      <c r="AD14" s="94"/>
      <c r="AE14" s="94"/>
      <c r="AF14" s="94"/>
      <c r="AG14" s="23"/>
      <c r="AH14" s="163"/>
    </row>
    <row r="15" ht="56.25" spans="1:34">
      <c r="A15" s="90"/>
      <c r="B15" s="175"/>
      <c r="C15" s="30" t="s">
        <v>71</v>
      </c>
      <c r="D15" s="31"/>
      <c r="E15" s="34">
        <v>6600000</v>
      </c>
      <c r="F15" s="24" t="s">
        <v>63</v>
      </c>
      <c r="G15" s="25" t="s">
        <v>64</v>
      </c>
      <c r="H15" s="23"/>
      <c r="I15" s="23"/>
      <c r="J15" s="23"/>
      <c r="K15" s="23"/>
      <c r="L15" s="23"/>
      <c r="M15" s="23"/>
      <c r="N15" s="23"/>
      <c r="O15" s="207"/>
      <c r="P15" s="208"/>
      <c r="Q15" s="28"/>
      <c r="R15" s="29"/>
      <c r="S15" s="89"/>
      <c r="T15" s="101"/>
      <c r="U15" s="102"/>
      <c r="V15" s="102"/>
      <c r="W15" s="103">
        <v>-230000</v>
      </c>
      <c r="X15" s="104" t="s">
        <v>75</v>
      </c>
      <c r="Y15" s="94"/>
      <c r="Z15" s="94"/>
      <c r="AA15" s="94"/>
      <c r="AB15" s="94"/>
      <c r="AC15" s="94"/>
      <c r="AD15" s="94"/>
      <c r="AE15" s="94"/>
      <c r="AF15" s="94"/>
      <c r="AG15" s="23"/>
      <c r="AH15" s="163"/>
    </row>
    <row r="16" ht="22.5" spans="1:34">
      <c r="A16" s="90"/>
      <c r="B16" s="175"/>
      <c r="C16" s="36">
        <v>43605</v>
      </c>
      <c r="D16" s="37">
        <v>2158690</v>
      </c>
      <c r="E16" s="34"/>
      <c r="F16" s="24" t="s">
        <v>63</v>
      </c>
      <c r="G16" s="25" t="s">
        <v>64</v>
      </c>
      <c r="H16" s="23"/>
      <c r="I16" s="23"/>
      <c r="J16" s="23"/>
      <c r="K16" s="23"/>
      <c r="L16" s="23"/>
      <c r="M16" s="23"/>
      <c r="N16" s="23"/>
      <c r="O16" s="207"/>
      <c r="P16" s="208"/>
      <c r="Q16" s="28">
        <v>0.005</v>
      </c>
      <c r="R16" s="37">
        <v>10794</v>
      </c>
      <c r="S16" s="89" t="s">
        <v>69</v>
      </c>
      <c r="T16" s="90"/>
      <c r="U16" s="23"/>
      <c r="V16" s="95"/>
      <c r="W16" s="105"/>
      <c r="X16" s="106"/>
      <c r="Y16" s="94"/>
      <c r="Z16" s="94"/>
      <c r="AA16" s="94"/>
      <c r="AB16" s="94"/>
      <c r="AC16" s="94"/>
      <c r="AD16" s="94"/>
      <c r="AE16" s="94"/>
      <c r="AF16" s="94"/>
      <c r="AG16" s="23"/>
      <c r="AH16" s="163"/>
    </row>
    <row r="17" ht="22.5" spans="1:34">
      <c r="A17" s="90"/>
      <c r="B17" s="175"/>
      <c r="C17" s="30">
        <v>43637</v>
      </c>
      <c r="D17" s="29">
        <v>2601008</v>
      </c>
      <c r="E17" s="34"/>
      <c r="F17" s="24" t="s">
        <v>63</v>
      </c>
      <c r="G17" s="25" t="s">
        <v>64</v>
      </c>
      <c r="H17" s="23"/>
      <c r="I17" s="23"/>
      <c r="J17" s="23"/>
      <c r="K17" s="23"/>
      <c r="L17" s="23"/>
      <c r="M17" s="23"/>
      <c r="N17" s="23"/>
      <c r="O17" s="207"/>
      <c r="P17" s="208"/>
      <c r="Q17" s="28">
        <v>0.005</v>
      </c>
      <c r="R17" s="23">
        <v>13006</v>
      </c>
      <c r="S17" s="89" t="s">
        <v>69</v>
      </c>
      <c r="T17" s="90"/>
      <c r="U17" s="23"/>
      <c r="V17" s="95"/>
      <c r="W17" s="105"/>
      <c r="X17" s="106"/>
      <c r="Y17" s="94"/>
      <c r="Z17" s="94"/>
      <c r="AA17" s="94"/>
      <c r="AB17" s="94"/>
      <c r="AC17" s="94"/>
      <c r="AD17" s="94"/>
      <c r="AE17" s="94"/>
      <c r="AF17" s="94"/>
      <c r="AG17" s="23"/>
      <c r="AH17" s="163"/>
    </row>
    <row r="18" ht="22.5" spans="1:34">
      <c r="A18" s="90"/>
      <c r="B18" s="175"/>
      <c r="C18" s="30" t="s">
        <v>76</v>
      </c>
      <c r="D18" s="29"/>
      <c r="E18" s="34">
        <v>-4138880.25</v>
      </c>
      <c r="F18" s="24" t="s">
        <v>24</v>
      </c>
      <c r="G18" s="25" t="s">
        <v>64</v>
      </c>
      <c r="H18" s="23"/>
      <c r="I18" s="23"/>
      <c r="J18" s="23"/>
      <c r="K18" s="23"/>
      <c r="L18" s="23"/>
      <c r="M18" s="23"/>
      <c r="N18" s="23"/>
      <c r="O18" s="207"/>
      <c r="P18" s="208"/>
      <c r="Q18" s="28"/>
      <c r="R18" s="23"/>
      <c r="S18" s="89"/>
      <c r="T18" s="90"/>
      <c r="U18" s="23"/>
      <c r="V18" s="95"/>
      <c r="W18" s="105"/>
      <c r="X18" s="106"/>
      <c r="Y18" s="94"/>
      <c r="Z18" s="94"/>
      <c r="AA18" s="94"/>
      <c r="AB18" s="94"/>
      <c r="AC18" s="94"/>
      <c r="AD18" s="94"/>
      <c r="AE18" s="94"/>
      <c r="AF18" s="94"/>
      <c r="AG18" s="23"/>
      <c r="AH18" s="163"/>
    </row>
    <row r="19" ht="22.5" spans="1:34">
      <c r="A19" s="90"/>
      <c r="B19" s="175"/>
      <c r="C19" s="176">
        <v>43689</v>
      </c>
      <c r="D19" s="29"/>
      <c r="E19" s="32">
        <v>500000</v>
      </c>
      <c r="F19" s="154" t="s">
        <v>63</v>
      </c>
      <c r="G19" s="155" t="s">
        <v>64</v>
      </c>
      <c r="H19" s="23"/>
      <c r="I19" s="23"/>
      <c r="J19" s="23"/>
      <c r="K19" s="23"/>
      <c r="L19" s="23"/>
      <c r="M19" s="23"/>
      <c r="N19" s="23"/>
      <c r="O19" s="207"/>
      <c r="P19" s="208"/>
      <c r="Q19" s="28"/>
      <c r="R19" s="23"/>
      <c r="S19" s="89"/>
      <c r="T19" s="90"/>
      <c r="U19" s="23"/>
      <c r="V19" s="95"/>
      <c r="W19" s="105"/>
      <c r="X19" s="106"/>
      <c r="Y19" s="94"/>
      <c r="Z19" s="94"/>
      <c r="AA19" s="94"/>
      <c r="AB19" s="94"/>
      <c r="AC19" s="94"/>
      <c r="AD19" s="94"/>
      <c r="AE19" s="94"/>
      <c r="AF19" s="94"/>
      <c r="AG19" s="23"/>
      <c r="AH19" s="163"/>
    </row>
    <row r="20" spans="1:34">
      <c r="A20" s="90"/>
      <c r="B20" s="175"/>
      <c r="C20" s="177"/>
      <c r="D20" s="29"/>
      <c r="E20" s="32"/>
      <c r="F20" s="24"/>
      <c r="G20" s="25"/>
      <c r="H20" s="23"/>
      <c r="I20" s="23"/>
      <c r="J20" s="23"/>
      <c r="K20" s="23"/>
      <c r="L20" s="23"/>
      <c r="M20" s="23"/>
      <c r="N20" s="23"/>
      <c r="O20" s="207"/>
      <c r="P20" s="208"/>
      <c r="Q20" s="28"/>
      <c r="R20" s="23">
        <v>-360884</v>
      </c>
      <c r="S20" s="89" t="s">
        <v>77</v>
      </c>
      <c r="T20" s="107">
        <v>-1989238</v>
      </c>
      <c r="U20" s="29">
        <v>-150500</v>
      </c>
      <c r="V20" s="95" t="s">
        <v>78</v>
      </c>
      <c r="W20" s="105"/>
      <c r="X20" s="106"/>
      <c r="Y20" s="94"/>
      <c r="Z20" s="94"/>
      <c r="AA20" s="94"/>
      <c r="AB20" s="94"/>
      <c r="AC20" s="94"/>
      <c r="AD20" s="94"/>
      <c r="AE20" s="94"/>
      <c r="AF20" s="94"/>
      <c r="AG20" s="23"/>
      <c r="AH20" s="163"/>
    </row>
    <row r="21" spans="1:34">
      <c r="A21" s="90"/>
      <c r="B21" s="175"/>
      <c r="C21" s="178"/>
      <c r="D21" s="29"/>
      <c r="E21" s="32"/>
      <c r="F21" s="24"/>
      <c r="G21" s="25"/>
      <c r="H21" s="23"/>
      <c r="I21" s="23"/>
      <c r="J21" s="23"/>
      <c r="K21" s="23"/>
      <c r="L21" s="23"/>
      <c r="M21" s="23"/>
      <c r="N21" s="23"/>
      <c r="O21" s="207"/>
      <c r="P21" s="208"/>
      <c r="Q21" s="28"/>
      <c r="R21" s="23"/>
      <c r="S21" s="89"/>
      <c r="T21" s="107"/>
      <c r="U21" s="23"/>
      <c r="V21" s="95"/>
      <c r="W21" s="105"/>
      <c r="X21" s="106"/>
      <c r="Y21" s="94"/>
      <c r="Z21" s="94"/>
      <c r="AA21" s="94"/>
      <c r="AB21" s="94"/>
      <c r="AC21" s="94"/>
      <c r="AD21" s="94"/>
      <c r="AE21" s="94"/>
      <c r="AF21" s="94"/>
      <c r="AG21" s="23"/>
      <c r="AH21" s="163"/>
    </row>
    <row r="22" spans="1:34">
      <c r="A22" s="90"/>
      <c r="B22" s="175"/>
      <c r="C22" s="21"/>
      <c r="D22" s="29"/>
      <c r="E22" s="32"/>
      <c r="F22" s="24"/>
      <c r="G22" s="25"/>
      <c r="H22" s="23"/>
      <c r="I22" s="23"/>
      <c r="J22" s="23"/>
      <c r="K22" s="23"/>
      <c r="L22" s="23"/>
      <c r="M22" s="23"/>
      <c r="N22" s="23"/>
      <c r="O22" s="207"/>
      <c r="P22" s="208"/>
      <c r="Q22" s="28"/>
      <c r="R22" s="23"/>
      <c r="S22" s="89"/>
      <c r="T22" s="90"/>
      <c r="U22" s="23"/>
      <c r="V22" s="95"/>
      <c r="W22" s="93"/>
      <c r="X22" s="94"/>
      <c r="Y22" s="94"/>
      <c r="Z22" s="94"/>
      <c r="AA22" s="94"/>
      <c r="AB22" s="94"/>
      <c r="AC22" s="94"/>
      <c r="AD22" s="94"/>
      <c r="AE22" s="94"/>
      <c r="AF22" s="94"/>
      <c r="AG22" s="23"/>
      <c r="AH22" s="163"/>
    </row>
    <row r="23" spans="1:34">
      <c r="A23" s="90"/>
      <c r="B23" s="175"/>
      <c r="C23" s="21"/>
      <c r="D23" s="29"/>
      <c r="E23" s="32"/>
      <c r="F23" s="24"/>
      <c r="G23" s="25"/>
      <c r="H23" s="23"/>
      <c r="I23" s="23"/>
      <c r="J23" s="23"/>
      <c r="K23" s="23"/>
      <c r="L23" s="23"/>
      <c r="M23" s="23"/>
      <c r="N23" s="23"/>
      <c r="O23" s="207"/>
      <c r="P23" s="208"/>
      <c r="Q23" s="156"/>
      <c r="R23" s="23"/>
      <c r="S23" s="89"/>
      <c r="T23" s="90"/>
      <c r="U23" s="23"/>
      <c r="V23" s="95"/>
      <c r="W23" s="93"/>
      <c r="X23" s="94"/>
      <c r="Y23" s="94"/>
      <c r="Z23" s="94"/>
      <c r="AA23" s="94"/>
      <c r="AB23" s="94"/>
      <c r="AC23" s="94"/>
      <c r="AD23" s="94"/>
      <c r="AE23" s="94"/>
      <c r="AF23" s="94"/>
      <c r="AG23" s="23"/>
      <c r="AH23" s="163"/>
    </row>
    <row r="24" spans="1:34">
      <c r="A24" s="90"/>
      <c r="B24" s="175"/>
      <c r="C24" s="21"/>
      <c r="D24" s="29"/>
      <c r="E24" s="32"/>
      <c r="F24" s="24"/>
      <c r="G24" s="25"/>
      <c r="H24" s="23"/>
      <c r="I24" s="23"/>
      <c r="J24" s="23"/>
      <c r="K24" s="23"/>
      <c r="L24" s="23"/>
      <c r="M24" s="23"/>
      <c r="N24" s="23"/>
      <c r="O24" s="207"/>
      <c r="P24" s="208"/>
      <c r="Q24" s="156"/>
      <c r="R24" s="32"/>
      <c r="S24" s="161"/>
      <c r="T24" s="162"/>
      <c r="U24" s="23"/>
      <c r="V24" s="95"/>
      <c r="W24" s="105"/>
      <c r="X24" s="106"/>
      <c r="Y24" s="94"/>
      <c r="Z24" s="94"/>
      <c r="AA24" s="94"/>
      <c r="AB24" s="94"/>
      <c r="AC24" s="94"/>
      <c r="AD24" s="94"/>
      <c r="AE24" s="94"/>
      <c r="AF24" s="94"/>
      <c r="AG24" s="23"/>
      <c r="AH24" s="163"/>
    </row>
    <row r="25" spans="1:34">
      <c r="A25" s="90"/>
      <c r="B25" s="179"/>
      <c r="C25" s="180"/>
      <c r="D25" s="181"/>
      <c r="E25" s="23"/>
      <c r="F25" s="24"/>
      <c r="G25" s="25"/>
      <c r="H25" s="23"/>
      <c r="I25" s="23"/>
      <c r="J25" s="23"/>
      <c r="K25" s="23"/>
      <c r="L25" s="23"/>
      <c r="M25" s="23"/>
      <c r="N25" s="23"/>
      <c r="O25" s="207"/>
      <c r="P25" s="208"/>
      <c r="Q25" s="158"/>
      <c r="R25" s="23"/>
      <c r="S25" s="89"/>
      <c r="T25" s="163"/>
      <c r="U25" s="23"/>
      <c r="V25" s="95"/>
      <c r="W25" s="105"/>
      <c r="X25" s="106"/>
      <c r="Y25" s="94"/>
      <c r="Z25" s="94"/>
      <c r="AA25" s="94"/>
      <c r="AB25" s="94"/>
      <c r="AC25" s="94"/>
      <c r="AD25" s="94"/>
      <c r="AE25" s="94"/>
      <c r="AF25" s="94"/>
      <c r="AG25" s="23"/>
      <c r="AH25" s="163"/>
    </row>
    <row r="26" spans="1:34">
      <c r="A26" s="90"/>
      <c r="B26" s="170" t="s">
        <v>79</v>
      </c>
      <c r="C26" s="180"/>
      <c r="D26" s="182"/>
      <c r="E26" s="182"/>
      <c r="F26" s="23"/>
      <c r="G26" s="23"/>
      <c r="H26" s="23"/>
      <c r="I26" s="23"/>
      <c r="J26" s="23"/>
      <c r="K26" s="89"/>
      <c r="L26" s="23"/>
      <c r="M26" s="23"/>
      <c r="N26" s="23"/>
      <c r="O26" s="191"/>
      <c r="P26" s="191"/>
      <c r="Q26" s="158"/>
      <c r="R26" s="163"/>
      <c r="S26" s="163"/>
      <c r="T26" s="23"/>
      <c r="U26" s="23"/>
      <c r="V26" s="95"/>
      <c r="W26" s="93"/>
      <c r="X26" s="94"/>
      <c r="Y26" s="164"/>
      <c r="Z26" s="164"/>
      <c r="AA26" s="164"/>
      <c r="AB26" s="164"/>
      <c r="AC26" s="164"/>
      <c r="AD26" s="164"/>
      <c r="AE26" s="164"/>
      <c r="AF26" s="164"/>
      <c r="AG26" s="93"/>
      <c r="AH26" s="163"/>
    </row>
    <row r="27" spans="1:34">
      <c r="A27" s="90"/>
      <c r="B27" s="170" t="s">
        <v>80</v>
      </c>
      <c r="C27" s="183"/>
      <c r="D27" s="182"/>
      <c r="E27" s="182"/>
      <c r="F27" s="181"/>
      <c r="G27" s="181"/>
      <c r="H27" s="181"/>
      <c r="I27" s="181"/>
      <c r="J27" s="181"/>
      <c r="K27" s="181"/>
      <c r="L27" s="181"/>
      <c r="M27" s="181"/>
      <c r="N27" s="181"/>
      <c r="O27" s="191"/>
      <c r="P27" s="191"/>
      <c r="Q27" s="160"/>
      <c r="R27" s="23"/>
      <c r="S27" s="23"/>
      <c r="T27" s="23"/>
      <c r="U27" s="23"/>
      <c r="V27" s="95"/>
      <c r="W27" s="23"/>
      <c r="X27" s="94"/>
      <c r="Y27" s="165"/>
      <c r="Z27" s="165"/>
      <c r="AA27" s="165"/>
      <c r="AB27" s="165"/>
      <c r="AC27" s="165"/>
      <c r="AD27" s="165"/>
      <c r="AE27" s="165"/>
      <c r="AF27" s="165"/>
      <c r="AG27" s="108"/>
      <c r="AH27" s="163"/>
    </row>
    <row r="28" ht="22.5" spans="1:34">
      <c r="A28" s="90"/>
      <c r="B28" s="170" t="s">
        <v>81</v>
      </c>
      <c r="C28" s="180"/>
      <c r="D28" s="23"/>
      <c r="E28" s="23"/>
      <c r="F28" s="23"/>
      <c r="G28" s="23"/>
      <c r="H28" s="184"/>
      <c r="I28" s="23"/>
      <c r="J28" s="23"/>
      <c r="K28" s="23"/>
      <c r="L28" s="23"/>
      <c r="M28" s="23"/>
      <c r="N28" s="23"/>
      <c r="O28" s="209"/>
      <c r="P28" s="209"/>
      <c r="Q28" s="160"/>
      <c r="R28" s="23"/>
      <c r="S28" s="23"/>
      <c r="T28" s="23"/>
      <c r="U28" s="23"/>
      <c r="V28" s="95"/>
      <c r="W28" s="93"/>
      <c r="X28" s="94"/>
      <c r="Y28" s="165" t="s">
        <v>82</v>
      </c>
      <c r="Z28" s="108"/>
      <c r="AA28" s="165"/>
      <c r="AB28" s="165"/>
      <c r="AC28" s="165"/>
      <c r="AD28" s="165"/>
      <c r="AE28" s="165"/>
      <c r="AF28" s="165"/>
      <c r="AG28" s="108">
        <v>76420668.99</v>
      </c>
      <c r="AH28" s="163"/>
    </row>
    <row r="29" ht="33.75" spans="1:34">
      <c r="A29" s="90"/>
      <c r="B29" s="170"/>
      <c r="C29" s="180"/>
      <c r="D29" s="23"/>
      <c r="E29" s="23"/>
      <c r="F29" s="23"/>
      <c r="G29" s="23"/>
      <c r="H29" s="184"/>
      <c r="I29" s="23"/>
      <c r="J29" s="23"/>
      <c r="K29" s="23"/>
      <c r="L29" s="23"/>
      <c r="M29" s="23"/>
      <c r="N29" s="23"/>
      <c r="O29" s="209"/>
      <c r="P29" s="209"/>
      <c r="Q29" s="160"/>
      <c r="R29" s="23"/>
      <c r="S29" s="23"/>
      <c r="T29" s="23"/>
      <c r="U29" s="23"/>
      <c r="V29" s="95"/>
      <c r="W29" s="93"/>
      <c r="X29" s="94"/>
      <c r="Y29" s="110" t="s">
        <v>83</v>
      </c>
      <c r="Z29" s="108"/>
      <c r="AA29" s="165"/>
      <c r="AB29" s="165"/>
      <c r="AC29" s="165"/>
      <c r="AD29" s="165"/>
      <c r="AE29" s="165"/>
      <c r="AF29" s="165"/>
      <c r="AG29" s="251">
        <v>500000</v>
      </c>
      <c r="AH29" s="163"/>
    </row>
    <row r="30" spans="1:34">
      <c r="A30" s="90"/>
      <c r="B30" s="170"/>
      <c r="C30" s="180"/>
      <c r="D30" s="23"/>
      <c r="E30" s="23"/>
      <c r="F30" s="23"/>
      <c r="G30" s="23"/>
      <c r="H30" s="184"/>
      <c r="I30" s="23"/>
      <c r="J30" s="23"/>
      <c r="K30" s="23"/>
      <c r="L30" s="23"/>
      <c r="M30" s="23"/>
      <c r="N30" s="23"/>
      <c r="O30" s="209"/>
      <c r="P30" s="209"/>
      <c r="Q30" s="160"/>
      <c r="R30" s="23"/>
      <c r="S30" s="23"/>
      <c r="T30" s="23"/>
      <c r="U30" s="23"/>
      <c r="V30" s="95"/>
      <c r="W30" s="93"/>
      <c r="X30" s="94"/>
      <c r="Y30" s="110"/>
      <c r="Z30" s="108"/>
      <c r="AA30" s="165"/>
      <c r="AB30" s="165"/>
      <c r="AC30" s="165"/>
      <c r="AD30" s="165"/>
      <c r="AE30" s="165"/>
      <c r="AF30" s="165"/>
      <c r="AG30" s="138"/>
      <c r="AH30" s="163"/>
    </row>
    <row r="31" spans="1:34">
      <c r="A31" s="90"/>
      <c r="B31" s="170"/>
      <c r="C31" s="180"/>
      <c r="D31" s="23"/>
      <c r="E31" s="23"/>
      <c r="F31" s="23"/>
      <c r="G31" s="23"/>
      <c r="H31" s="184"/>
      <c r="I31" s="23"/>
      <c r="J31" s="23"/>
      <c r="K31" s="23"/>
      <c r="L31" s="23"/>
      <c r="M31" s="23"/>
      <c r="N31" s="23"/>
      <c r="O31" s="209"/>
      <c r="P31" s="209"/>
      <c r="Q31" s="160"/>
      <c r="R31" s="23"/>
      <c r="S31" s="23"/>
      <c r="T31" s="23"/>
      <c r="U31" s="23"/>
      <c r="V31" s="95"/>
      <c r="W31" s="93"/>
      <c r="X31" s="94"/>
      <c r="Y31" s="165"/>
      <c r="Z31" s="108"/>
      <c r="AA31" s="165"/>
      <c r="AB31" s="165"/>
      <c r="AC31" s="165"/>
      <c r="AD31" s="165"/>
      <c r="AE31" s="165"/>
      <c r="AF31" s="165"/>
      <c r="AG31" s="108"/>
      <c r="AH31" s="163"/>
    </row>
    <row r="32" spans="1:34">
      <c r="A32" s="90"/>
      <c r="B32" s="170"/>
      <c r="C32" s="180"/>
      <c r="D32" s="23"/>
      <c r="E32" s="23"/>
      <c r="F32" s="23"/>
      <c r="G32" s="23"/>
      <c r="H32" s="184"/>
      <c r="I32" s="23"/>
      <c r="J32" s="23"/>
      <c r="K32" s="23"/>
      <c r="L32" s="23"/>
      <c r="M32" s="23"/>
      <c r="N32" s="23"/>
      <c r="O32" s="209"/>
      <c r="P32" s="209"/>
      <c r="Q32" s="160"/>
      <c r="R32" s="23"/>
      <c r="S32" s="23"/>
      <c r="T32" s="23"/>
      <c r="U32" s="23"/>
      <c r="V32" s="95"/>
      <c r="W32" s="93"/>
      <c r="X32" s="94"/>
      <c r="Y32" s="165"/>
      <c r="Z32" s="108"/>
      <c r="AA32" s="165"/>
      <c r="AB32" s="165"/>
      <c r="AC32" s="165"/>
      <c r="AD32" s="165"/>
      <c r="AE32" s="165"/>
      <c r="AF32" s="165"/>
      <c r="AG32" s="108"/>
      <c r="AH32" s="163"/>
    </row>
    <row r="33" spans="1:34">
      <c r="A33" s="90"/>
      <c r="B33" s="170"/>
      <c r="C33" s="180"/>
      <c r="D33" s="23"/>
      <c r="E33" s="23"/>
      <c r="F33" s="24"/>
      <c r="G33" s="185"/>
      <c r="H33" s="184"/>
      <c r="I33" s="23"/>
      <c r="J33" s="23"/>
      <c r="K33" s="23"/>
      <c r="L33" s="23"/>
      <c r="M33" s="23"/>
      <c r="N33" s="23"/>
      <c r="O33" s="209"/>
      <c r="P33" s="209"/>
      <c r="Q33" s="160"/>
      <c r="R33" s="23"/>
      <c r="S33" s="23"/>
      <c r="T33" s="23"/>
      <c r="U33" s="23"/>
      <c r="V33" s="95"/>
      <c r="W33" s="93"/>
      <c r="X33" s="94"/>
      <c r="Y33" s="110"/>
      <c r="Z33" s="138"/>
      <c r="AA33" s="110"/>
      <c r="AB33" s="110"/>
      <c r="AC33" s="110"/>
      <c r="AD33" s="110"/>
      <c r="AE33" s="110"/>
      <c r="AF33" s="110"/>
      <c r="AG33" s="138"/>
      <c r="AH33" s="163"/>
    </row>
    <row r="34" spans="1:34">
      <c r="A34" s="90"/>
      <c r="B34" s="170"/>
      <c r="C34" s="180"/>
      <c r="D34" s="182"/>
      <c r="E34" s="186"/>
      <c r="F34" s="181"/>
      <c r="G34" s="187"/>
      <c r="H34" s="181"/>
      <c r="I34" s="181"/>
      <c r="J34" s="181"/>
      <c r="K34" s="181"/>
      <c r="L34" s="181"/>
      <c r="M34" s="181"/>
      <c r="N34" s="181"/>
      <c r="O34" s="191"/>
      <c r="P34" s="191"/>
      <c r="Q34" s="160"/>
      <c r="R34" s="23"/>
      <c r="S34" s="23"/>
      <c r="T34" s="23"/>
      <c r="U34" s="23"/>
      <c r="V34" s="95"/>
      <c r="W34" s="23"/>
      <c r="X34" s="94"/>
      <c r="Y34" s="110"/>
      <c r="Z34" s="110"/>
      <c r="AA34" s="110"/>
      <c r="AB34" s="110"/>
      <c r="AC34" s="110"/>
      <c r="AD34" s="110"/>
      <c r="AE34" s="110"/>
      <c r="AF34" s="110"/>
      <c r="AG34" s="32"/>
      <c r="AH34" s="163"/>
    </row>
    <row r="35" spans="1:34">
      <c r="A35" s="90"/>
      <c r="B35" s="170" t="s">
        <v>84</v>
      </c>
      <c r="C35" s="183"/>
      <c r="D35" s="188"/>
      <c r="E35" s="189">
        <v>4758034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91"/>
      <c r="P35" s="191"/>
      <c r="Q35" s="160"/>
      <c r="R35" s="32">
        <v>0</v>
      </c>
      <c r="S35" s="32"/>
      <c r="T35" s="32">
        <v>0</v>
      </c>
      <c r="U35" s="219">
        <v>0</v>
      </c>
      <c r="V35" s="32"/>
      <c r="W35" s="32">
        <v>0</v>
      </c>
      <c r="X35" s="95"/>
      <c r="Y35" s="165"/>
      <c r="Z35" s="165"/>
      <c r="AA35" s="165"/>
      <c r="AB35" s="165"/>
      <c r="AC35" s="165"/>
      <c r="AD35" s="165"/>
      <c r="AE35" s="165"/>
      <c r="AF35" s="165"/>
      <c r="AG35" s="105">
        <v>500000</v>
      </c>
      <c r="AH35" s="252"/>
    </row>
    <row r="36" spans="1:34">
      <c r="A36" s="170" t="s">
        <v>85</v>
      </c>
      <c r="B36" s="170"/>
      <c r="C36" s="170"/>
      <c r="D36" s="190">
        <v>72176370</v>
      </c>
      <c r="E36" s="191">
        <v>4758034</v>
      </c>
      <c r="F36" s="192"/>
      <c r="G36" s="192"/>
      <c r="H36" s="192"/>
      <c r="I36" s="192"/>
      <c r="J36" s="192"/>
      <c r="K36" s="192"/>
      <c r="L36" s="192"/>
      <c r="M36" s="192"/>
      <c r="N36" s="192"/>
      <c r="O36" s="210"/>
      <c r="P36" s="210"/>
      <c r="Q36" s="220" t="s">
        <v>86</v>
      </c>
      <c r="R36" s="221">
        <v>0</v>
      </c>
      <c r="S36" s="32"/>
      <c r="T36" s="222">
        <v>0</v>
      </c>
      <c r="U36" s="222">
        <v>0</v>
      </c>
      <c r="V36" s="32"/>
      <c r="W36" s="222">
        <v>0</v>
      </c>
      <c r="X36" s="220" t="s">
        <v>86</v>
      </c>
      <c r="Y36" s="220" t="s">
        <v>86</v>
      </c>
      <c r="Z36" s="220"/>
      <c r="AA36" s="220"/>
      <c r="AB36" s="93"/>
      <c r="AC36" s="93"/>
      <c r="AD36" s="93"/>
      <c r="AE36" s="93"/>
      <c r="AF36" s="93"/>
      <c r="AG36" s="93">
        <v>76920668.99</v>
      </c>
      <c r="AH36" s="253">
        <v>13735.0100000054</v>
      </c>
    </row>
    <row r="37" ht="14.25" spans="1:34">
      <c r="A37" s="193" t="s">
        <v>87</v>
      </c>
      <c r="B37" s="193"/>
      <c r="C37" s="193"/>
      <c r="D37" s="193" t="s">
        <v>88</v>
      </c>
      <c r="E37" s="193"/>
      <c r="F37" s="193"/>
      <c r="G37" s="194">
        <v>500000</v>
      </c>
      <c r="H37" s="195"/>
      <c r="I37" s="195"/>
      <c r="J37" s="195"/>
      <c r="K37" s="195"/>
      <c r="L37" s="195"/>
      <c r="M37" s="195"/>
      <c r="N37" s="195"/>
      <c r="O37" s="195"/>
      <c r="P37" s="211"/>
      <c r="Q37" s="223" t="s">
        <v>89</v>
      </c>
      <c r="R37" s="224"/>
      <c r="S37" s="224"/>
      <c r="T37" s="224"/>
      <c r="U37" s="225"/>
      <c r="V37" s="193" t="s">
        <v>90</v>
      </c>
      <c r="W37" s="226">
        <v>500000</v>
      </c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54"/>
    </row>
    <row r="38" ht="14.25" spans="1:34">
      <c r="A38" s="193"/>
      <c r="B38" s="193"/>
      <c r="C38" s="193"/>
      <c r="D38" s="193" t="s">
        <v>91</v>
      </c>
      <c r="E38" s="193"/>
      <c r="F38" s="193"/>
      <c r="G38" s="196" t="s">
        <v>92</v>
      </c>
      <c r="H38" s="197"/>
      <c r="I38" s="197"/>
      <c r="J38" s="197"/>
      <c r="K38" s="197"/>
      <c r="L38" s="197"/>
      <c r="M38" s="197"/>
      <c r="N38" s="197"/>
      <c r="O38" s="197"/>
      <c r="P38" s="212"/>
      <c r="Q38" s="228"/>
      <c r="R38" s="229"/>
      <c r="S38" s="229"/>
      <c r="T38" s="229"/>
      <c r="U38" s="230"/>
      <c r="V38" s="193" t="s">
        <v>93</v>
      </c>
      <c r="W38" s="231" t="s">
        <v>94</v>
      </c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55"/>
    </row>
    <row r="44" spans="1:34">
      <c r="A44" s="198"/>
      <c r="B44" s="199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</row>
  </sheetData>
  <mergeCells count="72">
    <mergeCell ref="A1:AG1"/>
    <mergeCell ref="A2:C2"/>
    <mergeCell ref="D2:N2"/>
    <mergeCell ref="O2:P2"/>
    <mergeCell ref="Q2:V2"/>
    <mergeCell ref="W2:X2"/>
    <mergeCell ref="Z2:AA2"/>
    <mergeCell ref="AB2:AH2"/>
    <mergeCell ref="A3:C3"/>
    <mergeCell ref="D3:F3"/>
    <mergeCell ref="G3:H3"/>
    <mergeCell ref="I3:K3"/>
    <mergeCell ref="L3:M3"/>
    <mergeCell ref="N3:P3"/>
    <mergeCell ref="Q3:R3"/>
    <mergeCell ref="S3:V3"/>
    <mergeCell ref="W3:X3"/>
    <mergeCell ref="Z3:AA3"/>
    <mergeCell ref="AB3:AH3"/>
    <mergeCell ref="A4:C4"/>
    <mergeCell ref="D4:F4"/>
    <mergeCell ref="G4:H4"/>
    <mergeCell ref="I4:K4"/>
    <mergeCell ref="L4:M4"/>
    <mergeCell ref="N4:P4"/>
    <mergeCell ref="Q4:R4"/>
    <mergeCell ref="S4:V4"/>
    <mergeCell ref="W4:X4"/>
    <mergeCell ref="Z4:AA4"/>
    <mergeCell ref="AB4:AC4"/>
    <mergeCell ref="AD4:AF4"/>
    <mergeCell ref="AG4:AH4"/>
    <mergeCell ref="H5:P5"/>
    <mergeCell ref="H6:P6"/>
    <mergeCell ref="O7:P7"/>
    <mergeCell ref="O8:P8"/>
    <mergeCell ref="O13:P13"/>
    <mergeCell ref="O25:P25"/>
    <mergeCell ref="O26:P26"/>
    <mergeCell ref="O27:P27"/>
    <mergeCell ref="O28:P28"/>
    <mergeCell ref="O34:P34"/>
    <mergeCell ref="O35:P35"/>
    <mergeCell ref="A36:C36"/>
    <mergeCell ref="O36:P36"/>
    <mergeCell ref="D37:F37"/>
    <mergeCell ref="G37:P37"/>
    <mergeCell ref="W37:AH37"/>
    <mergeCell ref="D38:F38"/>
    <mergeCell ref="G38:P38"/>
    <mergeCell ref="W38:AH38"/>
    <mergeCell ref="A5:A7"/>
    <mergeCell ref="A8:A35"/>
    <mergeCell ref="B5:B7"/>
    <mergeCell ref="B8:B25"/>
    <mergeCell ref="B28:B34"/>
    <mergeCell ref="C20:C21"/>
    <mergeCell ref="T5:T6"/>
    <mergeCell ref="T13:T14"/>
    <mergeCell ref="U13:U14"/>
    <mergeCell ref="V13:V14"/>
    <mergeCell ref="W13:W14"/>
    <mergeCell ref="X13:X14"/>
    <mergeCell ref="AG5:AG7"/>
    <mergeCell ref="AH5:AH7"/>
    <mergeCell ref="Q37:U38"/>
    <mergeCell ref="A37:C38"/>
    <mergeCell ref="Q5:S6"/>
    <mergeCell ref="C5:G6"/>
    <mergeCell ref="Y5:AF6"/>
    <mergeCell ref="U5:V6"/>
    <mergeCell ref="W5:X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0"/>
  <sheetViews>
    <sheetView zoomScale="106" zoomScaleNormal="106" topLeftCell="A12" workbookViewId="0">
      <selection activeCell="A12" sqref="$A1:$XFD1048576"/>
    </sheetView>
  </sheetViews>
  <sheetFormatPr defaultColWidth="9" defaultRowHeight="13.5"/>
  <cols>
    <col min="1" max="1" width="3.25" style="1" customWidth="1"/>
    <col min="2" max="2" width="14.625" style="3" customWidth="1"/>
    <col min="3" max="3" width="17.125" style="1" customWidth="1"/>
    <col min="4" max="4" width="14.25" style="1" customWidth="1"/>
    <col min="5" max="5" width="18.75" style="4" customWidth="1"/>
    <col min="6" max="6" width="24.125" style="4" customWidth="1"/>
    <col min="7" max="7" width="17.5" style="4" customWidth="1"/>
    <col min="8" max="8" width="4.875" style="1" customWidth="1"/>
    <col min="9" max="9" width="10.375" style="4" customWidth="1"/>
    <col min="10" max="10" width="10" style="4" customWidth="1"/>
    <col min="11" max="11" width="11.75" style="1" customWidth="1"/>
    <col min="12" max="12" width="13.25" style="4" customWidth="1"/>
    <col min="13" max="13" width="16.125" style="1" customWidth="1"/>
    <col min="14" max="14" width="11.625" style="1" customWidth="1"/>
    <col min="15" max="15" width="13.875" style="1" customWidth="1"/>
    <col min="16" max="16" width="34.625" style="1" customWidth="1"/>
    <col min="17" max="17" width="14.75" style="1" customWidth="1"/>
    <col min="18" max="18" width="14.5" style="1" customWidth="1"/>
    <col min="19" max="19" width="15.875" style="4" customWidth="1"/>
    <col min="20" max="20" width="15.5" style="1" customWidth="1"/>
    <col min="21" max="16357" width="9" style="1" customWidth="1"/>
  </cols>
  <sheetData>
    <row r="1" ht="24.9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27.95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8850</v>
      </c>
      <c r="Q2" s="86" t="s">
        <v>6</v>
      </c>
      <c r="R2" s="86"/>
      <c r="S2" s="126"/>
      <c r="T2" s="126"/>
    </row>
    <row r="3" ht="27.95" customHeight="1" spans="1:20">
      <c r="A3" s="6" t="s">
        <v>8</v>
      </c>
      <c r="B3" s="6"/>
      <c r="C3" s="9">
        <v>98478478</v>
      </c>
      <c r="D3" s="9"/>
      <c r="E3" s="9"/>
      <c r="F3" s="9" t="s">
        <v>9</v>
      </c>
      <c r="G3" s="10" t="s">
        <v>10</v>
      </c>
      <c r="H3" s="6" t="s">
        <v>12</v>
      </c>
      <c r="I3" s="6"/>
      <c r="J3" s="39" t="s">
        <v>95</v>
      </c>
      <c r="K3" s="39"/>
      <c r="L3" s="39"/>
      <c r="M3" s="39"/>
      <c r="N3" s="6" t="s">
        <v>14</v>
      </c>
      <c r="O3" s="6"/>
      <c r="P3" s="39"/>
      <c r="Q3" s="127" t="s">
        <v>16</v>
      </c>
      <c r="R3" s="128"/>
      <c r="S3" s="129" t="s">
        <v>96</v>
      </c>
      <c r="T3" s="130"/>
    </row>
    <row r="4" ht="27.95" customHeight="1" spans="1:20">
      <c r="A4" s="6" t="s">
        <v>18</v>
      </c>
      <c r="B4" s="6"/>
      <c r="C4" s="7">
        <v>89766900.65</v>
      </c>
      <c r="D4" s="7"/>
      <c r="E4" s="7"/>
      <c r="F4" s="9" t="s">
        <v>19</v>
      </c>
      <c r="G4" s="151"/>
      <c r="H4" s="6" t="s">
        <v>21</v>
      </c>
      <c r="I4" s="6"/>
      <c r="J4" s="39" t="s">
        <v>97</v>
      </c>
      <c r="K4" s="39"/>
      <c r="L4" s="39"/>
      <c r="M4" s="39"/>
      <c r="N4" s="6" t="s">
        <v>23</v>
      </c>
      <c r="O4" s="6"/>
      <c r="P4" s="83" t="s">
        <v>24</v>
      </c>
      <c r="Q4" s="9" t="s">
        <v>25</v>
      </c>
      <c r="R4" s="83" t="s">
        <v>98</v>
      </c>
      <c r="S4" s="131" t="s">
        <v>27</v>
      </c>
      <c r="T4" s="132" t="s">
        <v>28</v>
      </c>
    </row>
    <row r="5" ht="27.95" customHeight="1" spans="1:20">
      <c r="A5" s="6" t="s">
        <v>29</v>
      </c>
      <c r="B5" s="12" t="s">
        <v>99</v>
      </c>
      <c r="C5" s="13"/>
      <c r="D5" s="13"/>
      <c r="E5" s="13"/>
      <c r="F5" s="14"/>
      <c r="G5" s="15" t="s">
        <v>100</v>
      </c>
      <c r="H5" s="12" t="s">
        <v>99</v>
      </c>
      <c r="I5" s="13"/>
      <c r="J5" s="14"/>
      <c r="K5" s="15" t="s">
        <v>101</v>
      </c>
      <c r="L5" s="12" t="s">
        <v>102</v>
      </c>
      <c r="M5" s="14"/>
      <c r="N5" s="12" t="s">
        <v>103</v>
      </c>
      <c r="O5" s="14"/>
      <c r="P5" s="84" t="s">
        <v>104</v>
      </c>
      <c r="Q5" s="133"/>
      <c r="R5" s="133"/>
      <c r="S5" s="131" t="s">
        <v>38</v>
      </c>
      <c r="T5" s="134" t="s">
        <v>39</v>
      </c>
    </row>
    <row r="6" ht="27.95" customHeight="1" spans="1:20">
      <c r="A6" s="6"/>
      <c r="B6" s="16" t="s">
        <v>31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85" t="s">
        <v>105</v>
      </c>
      <c r="Q6" s="135"/>
      <c r="R6" s="135"/>
      <c r="S6" s="131"/>
      <c r="T6" s="134"/>
    </row>
    <row r="7" ht="27.95" customHeight="1" spans="1:20">
      <c r="A7" s="6"/>
      <c r="B7" s="19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9" t="s">
        <v>48</v>
      </c>
      <c r="H7" s="6" t="s">
        <v>53</v>
      </c>
      <c r="I7" s="9" t="s">
        <v>49</v>
      </c>
      <c r="J7" s="9" t="s">
        <v>54</v>
      </c>
      <c r="K7" s="86" t="s">
        <v>49</v>
      </c>
      <c r="L7" s="9" t="s">
        <v>49</v>
      </c>
      <c r="M7" s="6" t="s">
        <v>54</v>
      </c>
      <c r="N7" s="6" t="s">
        <v>49</v>
      </c>
      <c r="O7" s="6" t="s">
        <v>54</v>
      </c>
      <c r="P7" s="9" t="s">
        <v>55</v>
      </c>
      <c r="Q7" s="9" t="s">
        <v>106</v>
      </c>
      <c r="R7" s="9" t="s">
        <v>58</v>
      </c>
      <c r="S7" s="131"/>
      <c r="T7" s="134"/>
    </row>
    <row r="8" s="2" customFormat="1" ht="36" customHeight="1" spans="1:20">
      <c r="A8" s="20">
        <v>1</v>
      </c>
      <c r="B8" s="21">
        <v>43192</v>
      </c>
      <c r="C8" s="22">
        <v>4923924</v>
      </c>
      <c r="D8" s="23"/>
      <c r="E8" s="24" t="s">
        <v>63</v>
      </c>
      <c r="F8" s="25" t="s">
        <v>64</v>
      </c>
      <c r="G8" s="26"/>
      <c r="H8" s="27"/>
      <c r="I8" s="83"/>
      <c r="J8" s="83"/>
      <c r="K8" s="87"/>
      <c r="L8" s="83"/>
      <c r="M8" s="39"/>
      <c r="N8" s="39"/>
      <c r="O8" s="39"/>
      <c r="P8" s="88"/>
      <c r="Q8" s="83"/>
      <c r="R8" s="136"/>
      <c r="S8" s="132"/>
      <c r="T8" s="137"/>
    </row>
    <row r="9" s="2" customFormat="1" ht="24" customHeight="1" spans="1:20">
      <c r="A9" s="20">
        <v>2</v>
      </c>
      <c r="B9" s="21">
        <v>43334</v>
      </c>
      <c r="C9" s="22">
        <v>30000000</v>
      </c>
      <c r="D9" s="23"/>
      <c r="E9" s="24" t="s">
        <v>63</v>
      </c>
      <c r="F9" s="25" t="s">
        <v>64</v>
      </c>
      <c r="G9" s="26"/>
      <c r="H9" s="28">
        <v>0.005</v>
      </c>
      <c r="I9" s="31">
        <v>150000</v>
      </c>
      <c r="J9" s="89"/>
      <c r="K9" s="90">
        <v>1723454</v>
      </c>
      <c r="L9" s="91">
        <v>150500</v>
      </c>
      <c r="M9" s="92" t="s">
        <v>65</v>
      </c>
      <c r="N9" s="93">
        <v>1822000</v>
      </c>
      <c r="O9" s="94" t="s">
        <v>66</v>
      </c>
      <c r="P9" s="94"/>
      <c r="Q9" s="94"/>
      <c r="R9" s="94"/>
      <c r="S9" s="94"/>
      <c r="T9" s="94"/>
    </row>
    <row r="10" s="2" customFormat="1" ht="24" customHeight="1" spans="1:20">
      <c r="A10" s="20">
        <v>3</v>
      </c>
      <c r="B10" s="21">
        <v>43343</v>
      </c>
      <c r="C10" s="29">
        <v>5000000</v>
      </c>
      <c r="D10" s="23"/>
      <c r="E10" s="24" t="s">
        <v>63</v>
      </c>
      <c r="F10" s="25" t="s">
        <v>64</v>
      </c>
      <c r="G10" s="26"/>
      <c r="H10" s="28">
        <v>0.005</v>
      </c>
      <c r="I10" s="29">
        <v>49620</v>
      </c>
      <c r="J10" s="89" t="s">
        <v>67</v>
      </c>
      <c r="K10" s="90"/>
      <c r="L10" s="29"/>
      <c r="M10" s="95"/>
      <c r="N10" s="93">
        <v>50000</v>
      </c>
      <c r="O10" s="94" t="s">
        <v>68</v>
      </c>
      <c r="P10" s="94"/>
      <c r="Q10" s="94"/>
      <c r="R10" s="94"/>
      <c r="S10" s="94"/>
      <c r="T10" s="94"/>
    </row>
    <row r="11" s="2" customFormat="1" ht="24" customHeight="1" spans="1:20">
      <c r="A11" s="20">
        <v>4</v>
      </c>
      <c r="B11" s="30">
        <v>43372</v>
      </c>
      <c r="C11" s="29">
        <v>4492748</v>
      </c>
      <c r="D11" s="23"/>
      <c r="E11" s="24" t="s">
        <v>63</v>
      </c>
      <c r="F11" s="25" t="s">
        <v>64</v>
      </c>
      <c r="G11" s="26"/>
      <c r="H11" s="28">
        <v>0.005</v>
      </c>
      <c r="I11" s="31">
        <v>22464</v>
      </c>
      <c r="J11" s="89" t="s">
        <v>69</v>
      </c>
      <c r="K11" s="90"/>
      <c r="L11" s="29"/>
      <c r="M11" s="95"/>
      <c r="N11" s="93">
        <v>44928</v>
      </c>
      <c r="O11" s="94" t="s">
        <v>70</v>
      </c>
      <c r="P11" s="94"/>
      <c r="Q11" s="94"/>
      <c r="R11" s="94"/>
      <c r="S11" s="94"/>
      <c r="T11" s="94"/>
    </row>
    <row r="12" s="2" customFormat="1" ht="24" customHeight="1" spans="1:20">
      <c r="A12" s="20">
        <v>5</v>
      </c>
      <c r="B12" s="30" t="s">
        <v>71</v>
      </c>
      <c r="C12" s="29"/>
      <c r="D12" s="23">
        <v>1796914.25</v>
      </c>
      <c r="E12" s="24" t="s">
        <v>72</v>
      </c>
      <c r="F12" s="25" t="s">
        <v>64</v>
      </c>
      <c r="G12" s="26"/>
      <c r="H12" s="28"/>
      <c r="I12" s="31"/>
      <c r="J12" s="89"/>
      <c r="K12" s="90"/>
      <c r="L12" s="29"/>
      <c r="M12" s="95"/>
      <c r="N12" s="93">
        <v>-1916928</v>
      </c>
      <c r="O12" s="94" t="s">
        <v>73</v>
      </c>
      <c r="P12" s="94"/>
      <c r="Q12" s="94"/>
      <c r="R12" s="94"/>
      <c r="S12" s="94"/>
      <c r="T12" s="94"/>
    </row>
    <row r="13" s="2" customFormat="1" ht="24" customHeight="1" spans="1:20">
      <c r="A13" s="20">
        <v>6</v>
      </c>
      <c r="B13" s="30">
        <v>43495</v>
      </c>
      <c r="C13" s="31">
        <v>18000000</v>
      </c>
      <c r="D13" s="32"/>
      <c r="E13" s="24" t="s">
        <v>63</v>
      </c>
      <c r="F13" s="25" t="s">
        <v>64</v>
      </c>
      <c r="G13" s="26"/>
      <c r="H13" s="28">
        <v>0.005</v>
      </c>
      <c r="I13" s="29">
        <v>90000</v>
      </c>
      <c r="J13" s="89" t="s">
        <v>69</v>
      </c>
      <c r="K13" s="96">
        <v>265784</v>
      </c>
      <c r="L13" s="97"/>
      <c r="M13" s="98" t="s">
        <v>74</v>
      </c>
      <c r="N13" s="99">
        <v>230000</v>
      </c>
      <c r="O13" s="100" t="s">
        <v>70</v>
      </c>
      <c r="P13" s="94"/>
      <c r="Q13" s="94"/>
      <c r="R13" s="94"/>
      <c r="S13" s="94"/>
      <c r="T13" s="94"/>
    </row>
    <row r="14" ht="24" customHeight="1" spans="1:20">
      <c r="A14" s="20">
        <v>7</v>
      </c>
      <c r="B14" s="30">
        <v>43496</v>
      </c>
      <c r="C14" s="31">
        <v>5000000</v>
      </c>
      <c r="D14" s="32"/>
      <c r="E14" s="24" t="s">
        <v>63</v>
      </c>
      <c r="F14" s="25" t="s">
        <v>64</v>
      </c>
      <c r="G14" s="33"/>
      <c r="H14" s="28">
        <v>0.005</v>
      </c>
      <c r="I14" s="29">
        <v>25000</v>
      </c>
      <c r="J14" s="89" t="s">
        <v>69</v>
      </c>
      <c r="K14" s="101"/>
      <c r="L14" s="102"/>
      <c r="M14" s="102"/>
      <c r="N14" s="103"/>
      <c r="O14" s="104"/>
      <c r="P14" s="94"/>
      <c r="Q14" s="94"/>
      <c r="R14" s="94"/>
      <c r="S14" s="94"/>
      <c r="T14" s="94"/>
    </row>
    <row r="15" ht="24" customHeight="1" spans="1:20">
      <c r="A15" s="20">
        <v>8</v>
      </c>
      <c r="B15" s="30" t="s">
        <v>71</v>
      </c>
      <c r="C15" s="31"/>
      <c r="D15" s="34">
        <v>6600000</v>
      </c>
      <c r="E15" s="24" t="s">
        <v>63</v>
      </c>
      <c r="F15" s="25" t="s">
        <v>64</v>
      </c>
      <c r="G15" s="35"/>
      <c r="H15" s="28"/>
      <c r="I15" s="29"/>
      <c r="J15" s="89"/>
      <c r="K15" s="101"/>
      <c r="L15" s="102"/>
      <c r="M15" s="102"/>
      <c r="N15" s="103">
        <v>-230000</v>
      </c>
      <c r="O15" s="104" t="s">
        <v>75</v>
      </c>
      <c r="P15" s="94"/>
      <c r="Q15" s="94"/>
      <c r="R15" s="94"/>
      <c r="S15" s="94"/>
      <c r="T15" s="94"/>
    </row>
    <row r="16" ht="24" customHeight="1" spans="1:20">
      <c r="A16" s="20">
        <v>9</v>
      </c>
      <c r="B16" s="36">
        <v>43605</v>
      </c>
      <c r="C16" s="37">
        <v>2158690</v>
      </c>
      <c r="D16" s="34"/>
      <c r="E16" s="24" t="s">
        <v>63</v>
      </c>
      <c r="F16" s="25" t="s">
        <v>64</v>
      </c>
      <c r="G16" s="35"/>
      <c r="H16" s="28">
        <v>0.005</v>
      </c>
      <c r="I16" s="37">
        <v>10794</v>
      </c>
      <c r="J16" s="89" t="s">
        <v>69</v>
      </c>
      <c r="K16" s="90"/>
      <c r="L16" s="23"/>
      <c r="M16" s="95"/>
      <c r="N16" s="105"/>
      <c r="O16" s="106"/>
      <c r="P16" s="94"/>
      <c r="Q16" s="94"/>
      <c r="R16" s="94"/>
      <c r="S16" s="94"/>
      <c r="T16" s="94"/>
    </row>
    <row r="17" ht="24" customHeight="1" spans="1:20">
      <c r="A17" s="20">
        <v>10</v>
      </c>
      <c r="B17" s="30">
        <v>43637</v>
      </c>
      <c r="C17" s="29">
        <v>2601008</v>
      </c>
      <c r="D17" s="34"/>
      <c r="E17" s="24" t="s">
        <v>63</v>
      </c>
      <c r="F17" s="25" t="s">
        <v>64</v>
      </c>
      <c r="G17" s="38"/>
      <c r="H17" s="28">
        <v>0.005</v>
      </c>
      <c r="I17" s="23">
        <v>13006</v>
      </c>
      <c r="J17" s="89" t="s">
        <v>69</v>
      </c>
      <c r="K17" s="90"/>
      <c r="L17" s="23"/>
      <c r="M17" s="95"/>
      <c r="N17" s="105"/>
      <c r="O17" s="106"/>
      <c r="P17" s="94"/>
      <c r="Q17" s="94"/>
      <c r="R17" s="94"/>
      <c r="S17" s="94"/>
      <c r="T17" s="94"/>
    </row>
    <row r="18" ht="24" customHeight="1" spans="1:20">
      <c r="A18" s="39">
        <v>11</v>
      </c>
      <c r="B18" s="30" t="s">
        <v>76</v>
      </c>
      <c r="C18" s="29"/>
      <c r="D18" s="34">
        <v>-4138880.25</v>
      </c>
      <c r="E18" s="24" t="s">
        <v>24</v>
      </c>
      <c r="F18" s="25" t="s">
        <v>64</v>
      </c>
      <c r="G18" s="33"/>
      <c r="H18" s="28"/>
      <c r="I18" s="23"/>
      <c r="J18" s="89"/>
      <c r="K18" s="90"/>
      <c r="L18" s="23"/>
      <c r="M18" s="95"/>
      <c r="N18" s="105"/>
      <c r="O18" s="106"/>
      <c r="P18" s="94"/>
      <c r="Q18" s="94"/>
      <c r="R18" s="94"/>
      <c r="S18" s="94"/>
      <c r="T18" s="94"/>
    </row>
    <row r="19" ht="24" customHeight="1" spans="1:20">
      <c r="A19" s="39">
        <v>12</v>
      </c>
      <c r="B19" s="40">
        <v>43689</v>
      </c>
      <c r="C19" s="29"/>
      <c r="D19" s="23">
        <v>500000</v>
      </c>
      <c r="E19" s="24" t="s">
        <v>63</v>
      </c>
      <c r="F19" s="25" t="s">
        <v>64</v>
      </c>
      <c r="G19" s="38"/>
      <c r="H19" s="28"/>
      <c r="I19" s="23"/>
      <c r="J19" s="89"/>
      <c r="K19" s="90"/>
      <c r="L19" s="23"/>
      <c r="M19" s="95"/>
      <c r="N19" s="105"/>
      <c r="O19" s="106"/>
      <c r="P19" s="94"/>
      <c r="Q19" s="94"/>
      <c r="R19" s="94"/>
      <c r="S19" s="94"/>
      <c r="T19" s="94"/>
    </row>
    <row r="20" ht="21" customHeight="1" spans="1:20">
      <c r="A20" s="41"/>
      <c r="B20" s="42"/>
      <c r="C20" s="43"/>
      <c r="D20" s="44"/>
      <c r="E20" s="35"/>
      <c r="F20" s="35"/>
      <c r="G20" s="35"/>
      <c r="H20" s="28"/>
      <c r="I20" s="23">
        <v>-360884</v>
      </c>
      <c r="J20" s="89" t="s">
        <v>77</v>
      </c>
      <c r="K20" s="107">
        <v>-1989238</v>
      </c>
      <c r="L20" s="29">
        <v>-150500</v>
      </c>
      <c r="M20" s="95" t="s">
        <v>78</v>
      </c>
      <c r="N20" s="105"/>
      <c r="O20" s="106"/>
      <c r="P20" s="94"/>
      <c r="Q20" s="94"/>
      <c r="R20" s="94"/>
      <c r="S20" s="94"/>
      <c r="T20" s="94"/>
    </row>
    <row r="21" ht="21" customHeight="1" spans="1:20">
      <c r="A21" s="41">
        <v>13</v>
      </c>
      <c r="B21" s="42">
        <v>43850</v>
      </c>
      <c r="C21" s="152">
        <v>14897523.63</v>
      </c>
      <c r="D21" s="44"/>
      <c r="E21" s="35"/>
      <c r="F21" s="35"/>
      <c r="G21" s="35"/>
      <c r="H21" s="153">
        <v>0.005</v>
      </c>
      <c r="I21" s="32">
        <v>74488</v>
      </c>
      <c r="J21" s="161"/>
      <c r="K21" s="162">
        <v>203453</v>
      </c>
      <c r="L21" s="138" t="s">
        <v>107</v>
      </c>
      <c r="M21" s="95"/>
      <c r="N21" s="105"/>
      <c r="O21" s="106"/>
      <c r="P21" s="94"/>
      <c r="Q21" s="94"/>
      <c r="R21" s="94"/>
      <c r="S21" s="94"/>
      <c r="T21" s="94"/>
    </row>
    <row r="22" ht="21" customHeight="1" spans="1:20">
      <c r="A22" s="39"/>
      <c r="B22" s="42">
        <v>43850</v>
      </c>
      <c r="C22" s="47"/>
      <c r="D22" s="50">
        <v>-3369070.63</v>
      </c>
      <c r="E22" s="154" t="s">
        <v>24</v>
      </c>
      <c r="F22" s="155" t="s">
        <v>64</v>
      </c>
      <c r="G22" s="35"/>
      <c r="H22" s="28"/>
      <c r="I22" s="32">
        <v>-74488</v>
      </c>
      <c r="J22" s="161" t="s">
        <v>69</v>
      </c>
      <c r="K22" s="162">
        <v>500</v>
      </c>
      <c r="L22" s="32">
        <v>500</v>
      </c>
      <c r="M22" s="95" t="s">
        <v>108</v>
      </c>
      <c r="N22" s="93"/>
      <c r="O22" s="94"/>
      <c r="P22" s="94"/>
      <c r="Q22" s="94"/>
      <c r="R22" s="94"/>
      <c r="S22" s="94"/>
      <c r="T22" s="94"/>
    </row>
    <row r="23" ht="21" customHeight="1" spans="1:20">
      <c r="A23" s="39"/>
      <c r="B23" s="45"/>
      <c r="C23" s="47"/>
      <c r="D23" s="44"/>
      <c r="E23" s="35"/>
      <c r="F23" s="35"/>
      <c r="G23" s="35"/>
      <c r="H23" s="156"/>
      <c r="I23" s="23"/>
      <c r="J23" s="89"/>
      <c r="K23" s="90"/>
      <c r="L23" s="23"/>
      <c r="M23" s="95"/>
      <c r="N23" s="93"/>
      <c r="O23" s="94"/>
      <c r="P23" s="94"/>
      <c r="Q23" s="94"/>
      <c r="R23" s="94"/>
      <c r="S23" s="94"/>
      <c r="T23" s="94"/>
    </row>
    <row r="24" ht="21" customHeight="1" spans="1:20">
      <c r="A24" s="39"/>
      <c r="B24" s="45"/>
      <c r="C24" s="47"/>
      <c r="D24" s="157"/>
      <c r="E24" s="64"/>
      <c r="F24" s="65"/>
      <c r="G24" s="35"/>
      <c r="H24" s="156"/>
      <c r="I24" s="32"/>
      <c r="J24" s="161"/>
      <c r="K24" s="162"/>
      <c r="L24" s="23"/>
      <c r="M24" s="95"/>
      <c r="N24" s="105"/>
      <c r="O24" s="106"/>
      <c r="P24" s="94"/>
      <c r="Q24" s="94"/>
      <c r="R24" s="94"/>
      <c r="S24" s="94"/>
      <c r="T24" s="94"/>
    </row>
    <row r="25" ht="21" customHeight="1" spans="1:20">
      <c r="A25" s="39"/>
      <c r="B25" s="45"/>
      <c r="C25" s="47"/>
      <c r="D25" s="157"/>
      <c r="E25" s="64"/>
      <c r="F25" s="65"/>
      <c r="G25" s="35"/>
      <c r="H25" s="158"/>
      <c r="I25" s="23"/>
      <c r="J25" s="89"/>
      <c r="K25" s="163"/>
      <c r="L25" s="23"/>
      <c r="M25" s="95"/>
      <c r="N25" s="105"/>
      <c r="O25" s="106"/>
      <c r="P25" s="94"/>
      <c r="Q25" s="94"/>
      <c r="R25" s="94"/>
      <c r="S25" s="94"/>
      <c r="T25" s="94"/>
    </row>
    <row r="26" ht="21" customHeight="1" spans="1:20">
      <c r="A26" s="39"/>
      <c r="B26" s="45"/>
      <c r="C26" s="47"/>
      <c r="D26" s="157"/>
      <c r="E26" s="64"/>
      <c r="F26" s="65"/>
      <c r="G26" s="35"/>
      <c r="H26" s="158"/>
      <c r="I26" s="163"/>
      <c r="J26" s="163"/>
      <c r="K26" s="23"/>
      <c r="L26" s="23"/>
      <c r="M26" s="95"/>
      <c r="N26" s="93"/>
      <c r="O26" s="94"/>
      <c r="P26" s="164"/>
      <c r="Q26" s="164"/>
      <c r="R26" s="164"/>
      <c r="S26" s="164"/>
      <c r="T26" s="164"/>
    </row>
    <row r="27" ht="21" customHeight="1" spans="1:20">
      <c r="A27" s="159"/>
      <c r="B27" s="45"/>
      <c r="C27" s="47"/>
      <c r="D27" s="157"/>
      <c r="E27" s="64"/>
      <c r="F27" s="65"/>
      <c r="G27" s="35"/>
      <c r="H27" s="160"/>
      <c r="I27" s="23"/>
      <c r="J27" s="23"/>
      <c r="K27" s="23"/>
      <c r="L27" s="23"/>
      <c r="M27" s="95"/>
      <c r="N27" s="23"/>
      <c r="O27" s="94"/>
      <c r="P27" s="165"/>
      <c r="Q27" s="165"/>
      <c r="R27" s="165"/>
      <c r="S27" s="165"/>
      <c r="T27" s="165"/>
    </row>
    <row r="28" ht="21" customHeight="1" spans="1:20">
      <c r="A28" s="63"/>
      <c r="B28" s="45"/>
      <c r="C28" s="47"/>
      <c r="D28" s="44"/>
      <c r="E28" s="64"/>
      <c r="F28" s="65"/>
      <c r="G28" s="35"/>
      <c r="H28" s="160"/>
      <c r="I28" s="23"/>
      <c r="J28" s="23"/>
      <c r="K28" s="23"/>
      <c r="L28" s="23"/>
      <c r="M28" s="95"/>
      <c r="N28" s="93"/>
      <c r="O28" s="94"/>
      <c r="P28" s="165" t="s">
        <v>82</v>
      </c>
      <c r="Q28" s="108"/>
      <c r="R28" s="165"/>
      <c r="S28" s="165">
        <v>76920668.99</v>
      </c>
      <c r="T28" s="165"/>
    </row>
    <row r="29" ht="24.95" customHeight="1" spans="1:20">
      <c r="A29" s="55"/>
      <c r="B29" s="67">
        <v>43850</v>
      </c>
      <c r="C29" s="57"/>
      <c r="D29" s="58"/>
      <c r="E29" s="59"/>
      <c r="F29" s="60"/>
      <c r="G29" s="61"/>
      <c r="H29" s="62"/>
      <c r="I29" s="111"/>
      <c r="J29" s="111"/>
      <c r="K29" s="111"/>
      <c r="L29" s="166"/>
      <c r="M29" s="167"/>
      <c r="N29" s="111"/>
      <c r="O29" s="112"/>
      <c r="P29" s="113" t="s">
        <v>109</v>
      </c>
      <c r="Q29" s="112"/>
      <c r="R29" s="140"/>
      <c r="S29" s="168">
        <v>3975000</v>
      </c>
      <c r="T29" s="142"/>
    </row>
    <row r="30" ht="21" customHeight="1" spans="1:20">
      <c r="A30" s="63"/>
      <c r="B30" s="67">
        <v>43850</v>
      </c>
      <c r="C30" s="47"/>
      <c r="D30" s="44"/>
      <c r="E30" s="64"/>
      <c r="F30" s="65"/>
      <c r="G30" s="35"/>
      <c r="H30" s="66"/>
      <c r="I30" s="33"/>
      <c r="J30" s="33"/>
      <c r="K30" s="33"/>
      <c r="L30" s="33"/>
      <c r="M30" s="83"/>
      <c r="N30" s="33"/>
      <c r="O30" s="83"/>
      <c r="P30" s="114" t="s">
        <v>110</v>
      </c>
      <c r="Q30" s="83"/>
      <c r="R30" s="9"/>
      <c r="S30" s="141">
        <v>7350000</v>
      </c>
      <c r="T30" s="143"/>
    </row>
    <row r="31" ht="21" customHeight="1" spans="1:20">
      <c r="A31" s="39"/>
      <c r="B31" s="67"/>
      <c r="C31" s="47"/>
      <c r="D31" s="44"/>
      <c r="E31" s="35"/>
      <c r="F31" s="35"/>
      <c r="G31" s="35"/>
      <c r="H31" s="66"/>
      <c r="I31" s="33"/>
      <c r="J31" s="33"/>
      <c r="K31" s="33"/>
      <c r="L31" s="33"/>
      <c r="M31" s="83"/>
      <c r="N31" s="33"/>
      <c r="O31" s="83"/>
      <c r="P31" s="114"/>
      <c r="Q31" s="9"/>
      <c r="R31" s="9"/>
      <c r="S31" s="146"/>
      <c r="T31" s="143"/>
    </row>
    <row r="32" ht="30" customHeight="1" spans="1:20">
      <c r="A32" s="6" t="s">
        <v>85</v>
      </c>
      <c r="B32" s="6"/>
      <c r="C32" s="70">
        <f>SUM(C8:C31)</f>
        <v>87073893.63</v>
      </c>
      <c r="D32" s="70">
        <f>SUM(D8:D31)</f>
        <v>1388963.37</v>
      </c>
      <c r="E32" s="70" t="s">
        <v>86</v>
      </c>
      <c r="F32" s="70" t="s">
        <v>86</v>
      </c>
      <c r="G32" s="70" t="s">
        <v>86</v>
      </c>
      <c r="H32" s="70" t="s">
        <v>86</v>
      </c>
      <c r="I32" s="70">
        <f>SUM(I8:I31)</f>
        <v>0</v>
      </c>
      <c r="J32" s="70" t="s">
        <v>86</v>
      </c>
      <c r="K32" s="70">
        <f>SUM(K8:K31)</f>
        <v>203953</v>
      </c>
      <c r="L32" s="70">
        <f>SUM(L8:L31)</f>
        <v>500</v>
      </c>
      <c r="M32" s="70" t="s">
        <v>86</v>
      </c>
      <c r="N32" s="70">
        <f>SUM(N8:N31)</f>
        <v>0</v>
      </c>
      <c r="O32" s="70" t="s">
        <v>86</v>
      </c>
      <c r="P32" s="70" t="s">
        <v>86</v>
      </c>
      <c r="Q32" s="147">
        <f>SUM(Q8:Q31)</f>
        <v>0</v>
      </c>
      <c r="R32" s="147">
        <f>SUM(R8:R31)</f>
        <v>0</v>
      </c>
      <c r="S32" s="70">
        <f>SUM(S8:S31)</f>
        <v>88245668.99</v>
      </c>
      <c r="T32" s="148">
        <f>C32+D32-I32-K32-L32-N32-S32</f>
        <v>12735.0100000054</v>
      </c>
    </row>
    <row r="33" ht="30" customHeight="1" spans="1:20">
      <c r="A33" s="71" t="s">
        <v>87</v>
      </c>
      <c r="B33" s="71"/>
      <c r="C33" s="71" t="s">
        <v>88</v>
      </c>
      <c r="D33" s="71"/>
      <c r="E33" s="71"/>
      <c r="F33" s="72">
        <v>14694070.63</v>
      </c>
      <c r="G33" s="73"/>
      <c r="H33" s="74" t="s">
        <v>89</v>
      </c>
      <c r="I33" s="118"/>
      <c r="J33" s="118"/>
      <c r="K33" s="118"/>
      <c r="L33" s="119"/>
      <c r="M33" s="71" t="s">
        <v>90</v>
      </c>
      <c r="N33" s="120">
        <v>14694070.63</v>
      </c>
      <c r="O33" s="121"/>
      <c r="P33" s="121"/>
      <c r="Q33" s="121"/>
      <c r="R33" s="121"/>
      <c r="S33" s="121"/>
      <c r="T33" s="149"/>
    </row>
    <row r="34" ht="30" customHeight="1" spans="1:20">
      <c r="A34" s="71"/>
      <c r="B34" s="71"/>
      <c r="C34" s="71" t="s">
        <v>91</v>
      </c>
      <c r="D34" s="71"/>
      <c r="E34" s="71"/>
      <c r="F34" s="75">
        <v>0</v>
      </c>
      <c r="G34" s="76"/>
      <c r="H34" s="77"/>
      <c r="I34" s="122"/>
      <c r="J34" s="122"/>
      <c r="K34" s="122"/>
      <c r="L34" s="123"/>
      <c r="M34" s="71" t="s">
        <v>93</v>
      </c>
      <c r="N34" s="124" t="s">
        <v>111</v>
      </c>
      <c r="O34" s="125"/>
      <c r="P34" s="125"/>
      <c r="Q34" s="125"/>
      <c r="R34" s="125"/>
      <c r="S34" s="125"/>
      <c r="T34" s="150"/>
    </row>
    <row r="40" spans="2:2">
      <c r="B40" s="78"/>
    </row>
  </sheetData>
  <mergeCells count="48">
    <mergeCell ref="A1:T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2:B32"/>
    <mergeCell ref="C33:E33"/>
    <mergeCell ref="F33:G33"/>
    <mergeCell ref="N33:T33"/>
    <mergeCell ref="C34:E34"/>
    <mergeCell ref="F34:G34"/>
    <mergeCell ref="N34:T34"/>
    <mergeCell ref="A5:A7"/>
    <mergeCell ref="A27:A28"/>
    <mergeCell ref="K13:K14"/>
    <mergeCell ref="L13:L14"/>
    <mergeCell ref="M13:M14"/>
    <mergeCell ref="N13:N14"/>
    <mergeCell ref="O13:O14"/>
    <mergeCell ref="S5:S7"/>
    <mergeCell ref="T5:T7"/>
    <mergeCell ref="A33:B34"/>
    <mergeCell ref="H33:L34"/>
  </mergeCells>
  <printOptions horizontalCentered="1" verticalCentered="1"/>
  <pageMargins left="0" right="0" top="0" bottom="0" header="0" footer="0"/>
  <pageSetup paperSize="9" scale="9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topLeftCell="A25" workbookViewId="0">
      <selection activeCell="N43" sqref="N43"/>
    </sheetView>
  </sheetViews>
  <sheetFormatPr defaultColWidth="9" defaultRowHeight="13.5"/>
  <cols>
    <col min="1" max="1" width="3.25" style="1" customWidth="1"/>
    <col min="2" max="2" width="10.5" style="3" customWidth="1"/>
    <col min="3" max="3" width="11" style="1" customWidth="1"/>
    <col min="4" max="4" width="10.875" style="1" customWidth="1"/>
    <col min="5" max="5" width="9.75" style="4" customWidth="1"/>
    <col min="6" max="6" width="18.25" style="4" customWidth="1"/>
    <col min="7" max="7" width="9.25" style="4" customWidth="1"/>
    <col min="8" max="8" width="4.875" style="1" customWidth="1"/>
    <col min="9" max="9" width="10.625" style="4" customWidth="1"/>
    <col min="10" max="10" width="10" style="4" customWidth="1"/>
    <col min="11" max="11" width="8" style="1" customWidth="1"/>
    <col min="12" max="12" width="10.125" style="4" customWidth="1"/>
    <col min="13" max="13" width="16.125" style="1" customWidth="1"/>
    <col min="14" max="14" width="11.625" style="1" customWidth="1"/>
    <col min="15" max="15" width="13.875" style="1" customWidth="1"/>
    <col min="16" max="16" width="18.75" style="1" customWidth="1"/>
    <col min="17" max="17" width="9.625" style="1" customWidth="1"/>
    <col min="18" max="18" width="8.875" style="1" customWidth="1"/>
    <col min="19" max="19" width="15.875" style="4" customWidth="1"/>
    <col min="20" max="20" width="15.5" style="1" customWidth="1"/>
    <col min="21" max="16357" width="9" style="1" customWidth="1"/>
  </cols>
  <sheetData>
    <row r="1" s="1" customFormat="1" ht="24.95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5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8850</v>
      </c>
      <c r="Q2" s="86" t="s">
        <v>6</v>
      </c>
      <c r="R2" s="86"/>
      <c r="S2" s="126"/>
      <c r="T2" s="126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5" customHeight="1" spans="1:16384">
      <c r="A3" s="6" t="s">
        <v>8</v>
      </c>
      <c r="B3" s="6"/>
      <c r="C3" s="9">
        <v>98478478</v>
      </c>
      <c r="D3" s="9"/>
      <c r="E3" s="9"/>
      <c r="F3" s="9" t="s">
        <v>9</v>
      </c>
      <c r="G3" s="10" t="s">
        <v>10</v>
      </c>
      <c r="H3" s="6" t="s">
        <v>12</v>
      </c>
      <c r="I3" s="6"/>
      <c r="J3" s="39" t="s">
        <v>112</v>
      </c>
      <c r="K3" s="39"/>
      <c r="L3" s="39"/>
      <c r="M3" s="39"/>
      <c r="N3" s="6" t="s">
        <v>14</v>
      </c>
      <c r="O3" s="6"/>
      <c r="P3" s="39"/>
      <c r="Q3" s="127" t="s">
        <v>16</v>
      </c>
      <c r="R3" s="128"/>
      <c r="S3" s="129" t="s">
        <v>96</v>
      </c>
      <c r="T3" s="130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5" customHeight="1" spans="1:16384">
      <c r="A4" s="6" t="s">
        <v>18</v>
      </c>
      <c r="B4" s="6"/>
      <c r="C4" s="7">
        <v>89766900.65</v>
      </c>
      <c r="D4" s="7"/>
      <c r="E4" s="7"/>
      <c r="F4" s="9" t="s">
        <v>19</v>
      </c>
      <c r="G4" s="11" t="s">
        <v>113</v>
      </c>
      <c r="H4" s="6" t="s">
        <v>21</v>
      </c>
      <c r="I4" s="6"/>
      <c r="J4" s="39" t="s">
        <v>97</v>
      </c>
      <c r="K4" s="39"/>
      <c r="L4" s="39"/>
      <c r="M4" s="39"/>
      <c r="N4" s="6" t="s">
        <v>23</v>
      </c>
      <c r="O4" s="6"/>
      <c r="P4" s="83" t="s">
        <v>24</v>
      </c>
      <c r="Q4" s="9" t="s">
        <v>25</v>
      </c>
      <c r="R4" s="83" t="s">
        <v>98</v>
      </c>
      <c r="S4" s="131" t="s">
        <v>27</v>
      </c>
      <c r="T4" s="132" t="s">
        <v>28</v>
      </c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5" customHeight="1" spans="1:16384">
      <c r="A5" s="6" t="s">
        <v>29</v>
      </c>
      <c r="B5" s="12" t="s">
        <v>99</v>
      </c>
      <c r="C5" s="13"/>
      <c r="D5" s="13"/>
      <c r="E5" s="13"/>
      <c r="F5" s="14"/>
      <c r="G5" s="15" t="s">
        <v>100</v>
      </c>
      <c r="H5" s="12" t="s">
        <v>99</v>
      </c>
      <c r="I5" s="13"/>
      <c r="J5" s="14"/>
      <c r="K5" s="15" t="s">
        <v>101</v>
      </c>
      <c r="L5" s="12" t="s">
        <v>102</v>
      </c>
      <c r="M5" s="14"/>
      <c r="N5" s="12" t="s">
        <v>103</v>
      </c>
      <c r="O5" s="14"/>
      <c r="P5" s="84" t="s">
        <v>104</v>
      </c>
      <c r="Q5" s="133"/>
      <c r="R5" s="133"/>
      <c r="S5" s="131" t="s">
        <v>38</v>
      </c>
      <c r="T5" s="134" t="s">
        <v>39</v>
      </c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5" customHeight="1" spans="1:16384">
      <c r="A6" s="6"/>
      <c r="B6" s="16" t="s">
        <v>31</v>
      </c>
      <c r="C6" s="17"/>
      <c r="D6" s="17"/>
      <c r="E6" s="17"/>
      <c r="F6" s="18"/>
      <c r="G6" s="6"/>
      <c r="H6" s="16" t="s">
        <v>33</v>
      </c>
      <c r="I6" s="17"/>
      <c r="J6" s="18"/>
      <c r="K6" s="6" t="s">
        <v>34</v>
      </c>
      <c r="L6" s="16" t="s">
        <v>35</v>
      </c>
      <c r="M6" s="18"/>
      <c r="N6" s="16" t="s">
        <v>36</v>
      </c>
      <c r="O6" s="18"/>
      <c r="P6" s="85" t="s">
        <v>105</v>
      </c>
      <c r="Q6" s="135"/>
      <c r="R6" s="135"/>
      <c r="S6" s="131"/>
      <c r="T6" s="134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5" customHeight="1" spans="1:16384">
      <c r="A7" s="6"/>
      <c r="B7" s="19" t="s">
        <v>41</v>
      </c>
      <c r="C7" s="6" t="s">
        <v>42</v>
      </c>
      <c r="D7" s="6" t="s">
        <v>43</v>
      </c>
      <c r="E7" s="9" t="s">
        <v>44</v>
      </c>
      <c r="F7" s="9" t="s">
        <v>45</v>
      </c>
      <c r="G7" s="19" t="s">
        <v>48</v>
      </c>
      <c r="H7" s="6" t="s">
        <v>53</v>
      </c>
      <c r="I7" s="9" t="s">
        <v>49</v>
      </c>
      <c r="J7" s="9" t="s">
        <v>54</v>
      </c>
      <c r="K7" s="86" t="s">
        <v>49</v>
      </c>
      <c r="L7" s="9" t="s">
        <v>49</v>
      </c>
      <c r="M7" s="6" t="s">
        <v>54</v>
      </c>
      <c r="N7" s="6" t="s">
        <v>49</v>
      </c>
      <c r="O7" s="6" t="s">
        <v>54</v>
      </c>
      <c r="P7" s="9" t="s">
        <v>55</v>
      </c>
      <c r="Q7" s="9" t="s">
        <v>106</v>
      </c>
      <c r="R7" s="9" t="s">
        <v>58</v>
      </c>
      <c r="S7" s="131"/>
      <c r="T7" s="134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36" customHeight="1" spans="1:20">
      <c r="A8" s="20">
        <v>1</v>
      </c>
      <c r="B8" s="21">
        <v>43192</v>
      </c>
      <c r="C8" s="22">
        <v>4923924</v>
      </c>
      <c r="D8" s="23"/>
      <c r="E8" s="24" t="s">
        <v>63</v>
      </c>
      <c r="F8" s="25" t="s">
        <v>64</v>
      </c>
      <c r="G8" s="26"/>
      <c r="H8" s="27"/>
      <c r="I8" s="83"/>
      <c r="J8" s="83"/>
      <c r="K8" s="87"/>
      <c r="L8" s="83"/>
      <c r="M8" s="39"/>
      <c r="N8" s="39"/>
      <c r="O8" s="39"/>
      <c r="P8" s="88"/>
      <c r="Q8" s="83"/>
      <c r="R8" s="136"/>
      <c r="S8" s="132"/>
      <c r="T8" s="137"/>
    </row>
    <row r="9" s="2" customFormat="1" ht="24" customHeight="1" spans="1:20">
      <c r="A9" s="20">
        <v>2</v>
      </c>
      <c r="B9" s="21">
        <v>43334</v>
      </c>
      <c r="C9" s="22">
        <v>30000000</v>
      </c>
      <c r="D9" s="23"/>
      <c r="E9" s="24" t="s">
        <v>63</v>
      </c>
      <c r="F9" s="25" t="s">
        <v>64</v>
      </c>
      <c r="G9" s="26"/>
      <c r="H9" s="28">
        <v>0.005</v>
      </c>
      <c r="I9" s="31">
        <v>150000</v>
      </c>
      <c r="J9" s="89"/>
      <c r="K9" s="90">
        <v>1723454</v>
      </c>
      <c r="L9" s="91">
        <v>150500</v>
      </c>
      <c r="M9" s="92" t="s">
        <v>65</v>
      </c>
      <c r="N9" s="93">
        <v>1822000</v>
      </c>
      <c r="O9" s="94" t="s">
        <v>66</v>
      </c>
      <c r="P9" s="94"/>
      <c r="Q9" s="94"/>
      <c r="R9" s="94"/>
      <c r="S9" s="94"/>
      <c r="T9" s="94"/>
    </row>
    <row r="10" s="2" customFormat="1" ht="24" customHeight="1" spans="1:20">
      <c r="A10" s="20">
        <v>3</v>
      </c>
      <c r="B10" s="21">
        <v>43343</v>
      </c>
      <c r="C10" s="29">
        <v>5000000</v>
      </c>
      <c r="D10" s="23"/>
      <c r="E10" s="24" t="s">
        <v>63</v>
      </c>
      <c r="F10" s="25" t="s">
        <v>64</v>
      </c>
      <c r="G10" s="26"/>
      <c r="H10" s="28">
        <v>0.005</v>
      </c>
      <c r="I10" s="29">
        <v>49620</v>
      </c>
      <c r="J10" s="89" t="s">
        <v>67</v>
      </c>
      <c r="K10" s="90"/>
      <c r="L10" s="29"/>
      <c r="M10" s="95"/>
      <c r="N10" s="93">
        <v>50000</v>
      </c>
      <c r="O10" s="94" t="s">
        <v>68</v>
      </c>
      <c r="P10" s="94"/>
      <c r="Q10" s="94"/>
      <c r="R10" s="94"/>
      <c r="S10" s="94"/>
      <c r="T10" s="94"/>
    </row>
    <row r="11" s="2" customFormat="1" ht="24" customHeight="1" spans="1:20">
      <c r="A11" s="20">
        <v>4</v>
      </c>
      <c r="B11" s="30">
        <v>43372</v>
      </c>
      <c r="C11" s="29">
        <v>4492748</v>
      </c>
      <c r="D11" s="23"/>
      <c r="E11" s="24" t="s">
        <v>63</v>
      </c>
      <c r="F11" s="25" t="s">
        <v>64</v>
      </c>
      <c r="G11" s="26"/>
      <c r="H11" s="28">
        <v>0.005</v>
      </c>
      <c r="I11" s="31">
        <v>22464</v>
      </c>
      <c r="J11" s="89" t="s">
        <v>69</v>
      </c>
      <c r="K11" s="90"/>
      <c r="L11" s="29"/>
      <c r="M11" s="95"/>
      <c r="N11" s="93">
        <v>44928</v>
      </c>
      <c r="O11" s="94" t="s">
        <v>70</v>
      </c>
      <c r="P11" s="94"/>
      <c r="Q11" s="94"/>
      <c r="R11" s="94"/>
      <c r="S11" s="94"/>
      <c r="T11" s="94"/>
    </row>
    <row r="12" s="2" customFormat="1" ht="24" customHeight="1" spans="1:20">
      <c r="A12" s="20">
        <v>5</v>
      </c>
      <c r="B12" s="30" t="s">
        <v>71</v>
      </c>
      <c r="C12" s="29"/>
      <c r="D12" s="23">
        <v>1796914.25</v>
      </c>
      <c r="E12" s="24" t="s">
        <v>72</v>
      </c>
      <c r="F12" s="25" t="s">
        <v>64</v>
      </c>
      <c r="G12" s="26"/>
      <c r="H12" s="28"/>
      <c r="I12" s="31"/>
      <c r="J12" s="89"/>
      <c r="K12" s="90"/>
      <c r="L12" s="29"/>
      <c r="M12" s="95"/>
      <c r="N12" s="93">
        <v>-1916928</v>
      </c>
      <c r="O12" s="94" t="s">
        <v>73</v>
      </c>
      <c r="P12" s="94"/>
      <c r="Q12" s="94"/>
      <c r="R12" s="94"/>
      <c r="S12" s="94"/>
      <c r="T12" s="94"/>
    </row>
    <row r="13" s="2" customFormat="1" ht="24" customHeight="1" spans="1:20">
      <c r="A13" s="20">
        <v>6</v>
      </c>
      <c r="B13" s="30">
        <v>43495</v>
      </c>
      <c r="C13" s="31">
        <v>18000000</v>
      </c>
      <c r="D13" s="32"/>
      <c r="E13" s="24" t="s">
        <v>63</v>
      </c>
      <c r="F13" s="25" t="s">
        <v>64</v>
      </c>
      <c r="G13" s="26"/>
      <c r="H13" s="28">
        <v>0.005</v>
      </c>
      <c r="I13" s="29">
        <v>90000</v>
      </c>
      <c r="J13" s="89" t="s">
        <v>69</v>
      </c>
      <c r="K13" s="96">
        <v>265784</v>
      </c>
      <c r="L13" s="97"/>
      <c r="M13" s="98" t="s">
        <v>74</v>
      </c>
      <c r="N13" s="99">
        <v>230000</v>
      </c>
      <c r="O13" s="100" t="s">
        <v>70</v>
      </c>
      <c r="P13" s="94"/>
      <c r="Q13" s="94"/>
      <c r="R13" s="94"/>
      <c r="S13" s="94"/>
      <c r="T13" s="94"/>
    </row>
    <row r="14" s="1" customFormat="1" ht="24" customHeight="1" spans="1:16384">
      <c r="A14" s="20">
        <v>7</v>
      </c>
      <c r="B14" s="30">
        <v>43496</v>
      </c>
      <c r="C14" s="31">
        <v>5000000</v>
      </c>
      <c r="D14" s="32"/>
      <c r="E14" s="24" t="s">
        <v>63</v>
      </c>
      <c r="F14" s="25" t="s">
        <v>64</v>
      </c>
      <c r="G14" s="33"/>
      <c r="H14" s="28">
        <v>0.005</v>
      </c>
      <c r="I14" s="29">
        <v>25000</v>
      </c>
      <c r="J14" s="89" t="s">
        <v>69</v>
      </c>
      <c r="K14" s="101"/>
      <c r="L14" s="102"/>
      <c r="M14" s="102"/>
      <c r="N14" s="103"/>
      <c r="O14" s="104"/>
      <c r="P14" s="94"/>
      <c r="Q14" s="94"/>
      <c r="R14" s="94"/>
      <c r="S14" s="94"/>
      <c r="T14" s="9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4" customHeight="1" spans="1:16384">
      <c r="A15" s="20">
        <v>8</v>
      </c>
      <c r="B15" s="30" t="s">
        <v>71</v>
      </c>
      <c r="C15" s="31"/>
      <c r="D15" s="34">
        <v>6600000</v>
      </c>
      <c r="E15" s="24" t="s">
        <v>63</v>
      </c>
      <c r="F15" s="25" t="s">
        <v>64</v>
      </c>
      <c r="G15" s="35"/>
      <c r="H15" s="28"/>
      <c r="I15" s="29"/>
      <c r="J15" s="89"/>
      <c r="K15" s="101"/>
      <c r="L15" s="102"/>
      <c r="M15" s="102"/>
      <c r="N15" s="103">
        <v>-230000</v>
      </c>
      <c r="O15" s="104" t="s">
        <v>75</v>
      </c>
      <c r="P15" s="94"/>
      <c r="Q15" s="94"/>
      <c r="R15" s="94"/>
      <c r="S15" s="94"/>
      <c r="T15" s="94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4" customHeight="1" spans="1:16384">
      <c r="A16" s="20">
        <v>9</v>
      </c>
      <c r="B16" s="36">
        <v>43605</v>
      </c>
      <c r="C16" s="37">
        <v>2158690</v>
      </c>
      <c r="D16" s="34"/>
      <c r="E16" s="24" t="s">
        <v>63</v>
      </c>
      <c r="F16" s="25" t="s">
        <v>64</v>
      </c>
      <c r="G16" s="35"/>
      <c r="H16" s="28">
        <v>0.005</v>
      </c>
      <c r="I16" s="37">
        <v>10794</v>
      </c>
      <c r="J16" s="89" t="s">
        <v>69</v>
      </c>
      <c r="K16" s="90"/>
      <c r="L16" s="23"/>
      <c r="M16" s="95"/>
      <c r="N16" s="105"/>
      <c r="O16" s="106"/>
      <c r="P16" s="94"/>
      <c r="Q16" s="94"/>
      <c r="R16" s="94"/>
      <c r="S16" s="94"/>
      <c r="T16" s="94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4" customHeight="1" spans="1:16384">
      <c r="A17" s="20">
        <v>10</v>
      </c>
      <c r="B17" s="30">
        <v>43637</v>
      </c>
      <c r="C17" s="29">
        <v>2601008</v>
      </c>
      <c r="D17" s="34"/>
      <c r="E17" s="24" t="s">
        <v>63</v>
      </c>
      <c r="F17" s="25" t="s">
        <v>64</v>
      </c>
      <c r="G17" s="38"/>
      <c r="H17" s="28">
        <v>0.005</v>
      </c>
      <c r="I17" s="23">
        <v>13006</v>
      </c>
      <c r="J17" s="89" t="s">
        <v>69</v>
      </c>
      <c r="K17" s="90"/>
      <c r="L17" s="23"/>
      <c r="M17" s="95"/>
      <c r="N17" s="105"/>
      <c r="O17" s="106"/>
      <c r="P17" s="94"/>
      <c r="Q17" s="94"/>
      <c r="R17" s="94"/>
      <c r="S17" s="94"/>
      <c r="T17" s="94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24" customHeight="1" spans="1:16384">
      <c r="A18" s="39">
        <v>11</v>
      </c>
      <c r="B18" s="30" t="s">
        <v>76</v>
      </c>
      <c r="C18" s="29"/>
      <c r="D18" s="34">
        <v>-4138880.25</v>
      </c>
      <c r="E18" s="24" t="s">
        <v>24</v>
      </c>
      <c r="F18" s="25" t="s">
        <v>64</v>
      </c>
      <c r="G18" s="33"/>
      <c r="H18" s="28"/>
      <c r="I18" s="23"/>
      <c r="J18" s="89"/>
      <c r="K18" s="90"/>
      <c r="L18" s="23"/>
      <c r="M18" s="95"/>
      <c r="N18" s="105"/>
      <c r="O18" s="106"/>
      <c r="P18" s="94"/>
      <c r="Q18" s="94"/>
      <c r="R18" s="94"/>
      <c r="S18" s="94"/>
      <c r="T18" s="94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24" customHeight="1" spans="1:16384">
      <c r="A19" s="39">
        <v>12</v>
      </c>
      <c r="B19" s="40">
        <v>43689</v>
      </c>
      <c r="C19" s="29"/>
      <c r="D19" s="23">
        <v>500000</v>
      </c>
      <c r="E19" s="24" t="s">
        <v>63</v>
      </c>
      <c r="F19" s="25" t="s">
        <v>64</v>
      </c>
      <c r="G19" s="38"/>
      <c r="H19" s="28"/>
      <c r="I19" s="23"/>
      <c r="J19" s="89"/>
      <c r="K19" s="90"/>
      <c r="L19" s="23"/>
      <c r="M19" s="95"/>
      <c r="N19" s="105"/>
      <c r="O19" s="106"/>
      <c r="P19" s="94"/>
      <c r="Q19" s="94"/>
      <c r="R19" s="94"/>
      <c r="S19" s="94"/>
      <c r="T19" s="94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21" customHeight="1" spans="1:16384">
      <c r="A20" s="41"/>
      <c r="B20" s="42"/>
      <c r="C20" s="43"/>
      <c r="D20" s="44"/>
      <c r="E20" s="35"/>
      <c r="F20" s="35"/>
      <c r="G20" s="35"/>
      <c r="H20" s="28"/>
      <c r="I20" s="23">
        <v>-360884</v>
      </c>
      <c r="J20" s="89" t="s">
        <v>77</v>
      </c>
      <c r="K20" s="107">
        <v>-1989238</v>
      </c>
      <c r="L20" s="29">
        <v>-150500</v>
      </c>
      <c r="M20" s="95" t="s">
        <v>78</v>
      </c>
      <c r="N20" s="105"/>
      <c r="O20" s="106"/>
      <c r="P20" s="94"/>
      <c r="Q20" s="94"/>
      <c r="R20" s="94"/>
      <c r="S20" s="94"/>
      <c r="T20" s="94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21" customHeight="1" spans="1:16384">
      <c r="A21" s="39">
        <v>13</v>
      </c>
      <c r="B21" s="45">
        <v>43850</v>
      </c>
      <c r="C21" s="46">
        <v>14897523.63</v>
      </c>
      <c r="D21" s="44"/>
      <c r="E21" s="35"/>
      <c r="F21" s="35"/>
      <c r="G21" s="35"/>
      <c r="H21" s="28">
        <v>0.005</v>
      </c>
      <c r="I21" s="23">
        <v>74488</v>
      </c>
      <c r="J21" s="89"/>
      <c r="K21" s="90">
        <v>203453</v>
      </c>
      <c r="L21" s="108" t="s">
        <v>107</v>
      </c>
      <c r="M21" s="95"/>
      <c r="N21" s="105"/>
      <c r="O21" s="106"/>
      <c r="P21" s="94"/>
      <c r="Q21" s="94"/>
      <c r="R21" s="94"/>
      <c r="S21" s="94"/>
      <c r="T21" s="94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21" customHeight="1" spans="1:16384">
      <c r="A22" s="39"/>
      <c r="B22" s="45">
        <v>43850</v>
      </c>
      <c r="C22" s="47"/>
      <c r="D22" s="44">
        <v>-3369070.63</v>
      </c>
      <c r="E22" s="24" t="s">
        <v>24</v>
      </c>
      <c r="F22" s="25" t="s">
        <v>64</v>
      </c>
      <c r="G22" s="35"/>
      <c r="H22" s="28"/>
      <c r="I22" s="23">
        <v>-74488</v>
      </c>
      <c r="J22" s="89" t="s">
        <v>69</v>
      </c>
      <c r="K22" s="90">
        <v>500</v>
      </c>
      <c r="L22" s="23">
        <v>500</v>
      </c>
      <c r="M22" s="95" t="s">
        <v>108</v>
      </c>
      <c r="N22" s="93"/>
      <c r="O22" s="94"/>
      <c r="P22" s="94"/>
      <c r="Q22" s="94"/>
      <c r="R22" s="94"/>
      <c r="S22" s="94"/>
      <c r="T22" s="94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21" customHeight="1" spans="1:16384">
      <c r="A23" s="48"/>
      <c r="B23" s="42"/>
      <c r="C23" s="49"/>
      <c r="D23" s="50"/>
      <c r="E23" s="51"/>
      <c r="F23" s="52"/>
      <c r="G23" s="53"/>
      <c r="H23" s="54"/>
      <c r="I23" s="32"/>
      <c r="J23" s="32"/>
      <c r="K23" s="32"/>
      <c r="L23" s="32"/>
      <c r="M23" s="109"/>
      <c r="N23" s="105"/>
      <c r="O23" s="106"/>
      <c r="P23" s="110" t="s">
        <v>82</v>
      </c>
      <c r="Q23" s="138"/>
      <c r="R23" s="110"/>
      <c r="S23" s="139">
        <v>76920668.99</v>
      </c>
      <c r="T23" s="110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24.95" customHeight="1" spans="1:16384">
      <c r="A24" s="55"/>
      <c r="B24" s="56">
        <v>43850</v>
      </c>
      <c r="C24" s="57"/>
      <c r="D24" s="58"/>
      <c r="E24" s="59"/>
      <c r="F24" s="60"/>
      <c r="G24" s="61"/>
      <c r="H24" s="62"/>
      <c r="I24" s="111"/>
      <c r="J24" s="111"/>
      <c r="K24" s="111"/>
      <c r="L24" s="111"/>
      <c r="M24" s="112"/>
      <c r="N24" s="111"/>
      <c r="O24" s="112"/>
      <c r="P24" s="113" t="s">
        <v>109</v>
      </c>
      <c r="Q24" s="112"/>
      <c r="R24" s="140"/>
      <c r="S24" s="141">
        <v>3975000</v>
      </c>
      <c r="T24" s="142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21" customHeight="1" spans="1:16384">
      <c r="A25" s="63"/>
      <c r="B25" s="56">
        <v>43850</v>
      </c>
      <c r="C25" s="47"/>
      <c r="D25" s="44"/>
      <c r="E25" s="64"/>
      <c r="F25" s="65"/>
      <c r="G25" s="35"/>
      <c r="H25" s="66"/>
      <c r="I25" s="33"/>
      <c r="J25" s="33"/>
      <c r="K25" s="33"/>
      <c r="L25" s="33"/>
      <c r="M25" s="83"/>
      <c r="N25" s="33"/>
      <c r="O25" s="83"/>
      <c r="P25" s="114" t="s">
        <v>110</v>
      </c>
      <c r="Q25" s="83"/>
      <c r="R25" s="9"/>
      <c r="S25" s="141">
        <v>7350000</v>
      </c>
      <c r="T25" s="143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21" customHeight="1" spans="1:16384">
      <c r="A26" s="48">
        <v>14</v>
      </c>
      <c r="B26" s="67">
        <v>44590</v>
      </c>
      <c r="C26" s="49">
        <v>1693007.02</v>
      </c>
      <c r="D26" s="50"/>
      <c r="E26" s="51"/>
      <c r="F26" s="52"/>
      <c r="G26" s="53"/>
      <c r="H26" s="68">
        <v>0.005</v>
      </c>
      <c r="I26" s="115">
        <v>13463</v>
      </c>
      <c r="J26" s="115"/>
      <c r="K26" s="115"/>
      <c r="L26" s="115"/>
      <c r="M26" s="116"/>
      <c r="N26" s="115"/>
      <c r="O26" s="116"/>
      <c r="P26" s="117"/>
      <c r="Q26" s="116"/>
      <c r="R26" s="144"/>
      <c r="S26" s="145"/>
      <c r="T26" s="143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ht="21" customHeight="1" spans="1:16384">
      <c r="A27" s="48"/>
      <c r="B27" s="67"/>
      <c r="C27" s="49"/>
      <c r="D27" s="50"/>
      <c r="E27" s="51"/>
      <c r="F27" s="52"/>
      <c r="G27" s="53"/>
      <c r="H27" s="69"/>
      <c r="I27" s="115"/>
      <c r="J27" s="115"/>
      <c r="K27" s="115"/>
      <c r="L27" s="115"/>
      <c r="M27" s="116"/>
      <c r="N27" s="115"/>
      <c r="O27" s="116"/>
      <c r="P27" s="117"/>
      <c r="Q27" s="116"/>
      <c r="R27" s="144"/>
      <c r="S27" s="145"/>
      <c r="T27" s="143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ht="21" customHeight="1" spans="1:16384">
      <c r="A28" s="48"/>
      <c r="B28" s="67"/>
      <c r="C28" s="49"/>
      <c r="D28" s="50"/>
      <c r="E28" s="51"/>
      <c r="F28" s="52"/>
      <c r="G28" s="53"/>
      <c r="H28" s="69"/>
      <c r="I28" s="115"/>
      <c r="J28" s="115"/>
      <c r="K28" s="115"/>
      <c r="L28" s="115"/>
      <c r="M28" s="116"/>
      <c r="N28" s="115"/>
      <c r="O28" s="116"/>
      <c r="P28" s="117"/>
      <c r="Q28" s="116"/>
      <c r="R28" s="144"/>
      <c r="S28" s="145"/>
      <c r="T28" s="143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ht="21" customHeight="1" spans="1:16384">
      <c r="A29" s="39"/>
      <c r="B29" s="67"/>
      <c r="C29" s="47"/>
      <c r="D29" s="44"/>
      <c r="E29" s="35"/>
      <c r="F29" s="35"/>
      <c r="G29" s="35"/>
      <c r="H29" s="66"/>
      <c r="I29" s="33"/>
      <c r="J29" s="33"/>
      <c r="K29" s="33"/>
      <c r="L29" s="33"/>
      <c r="M29" s="83"/>
      <c r="N29" s="33"/>
      <c r="O29" s="83"/>
      <c r="P29" s="114"/>
      <c r="Q29" s="9"/>
      <c r="R29" s="9"/>
      <c r="S29" s="146"/>
      <c r="T29" s="143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ht="30" customHeight="1" spans="1:16384">
      <c r="A30" s="6" t="s">
        <v>85</v>
      </c>
      <c r="B30" s="6"/>
      <c r="C30" s="70">
        <f>SUM(C8:C29)</f>
        <v>88766900.65</v>
      </c>
      <c r="D30" s="70">
        <f>SUM(D8:D29)</f>
        <v>1388963.37</v>
      </c>
      <c r="E30" s="70" t="s">
        <v>86</v>
      </c>
      <c r="F30" s="70" t="s">
        <v>86</v>
      </c>
      <c r="G30" s="70" t="s">
        <v>86</v>
      </c>
      <c r="H30" s="70" t="s">
        <v>86</v>
      </c>
      <c r="I30" s="70">
        <f>SUM(I8:I29)</f>
        <v>13463</v>
      </c>
      <c r="J30" s="70" t="s">
        <v>86</v>
      </c>
      <c r="K30" s="70">
        <f>SUM(K8:K29)</f>
        <v>203953</v>
      </c>
      <c r="L30" s="70">
        <f>SUM(L8:L29)</f>
        <v>500</v>
      </c>
      <c r="M30" s="70" t="s">
        <v>86</v>
      </c>
      <c r="N30" s="70">
        <f>SUM(N8:N29)</f>
        <v>0</v>
      </c>
      <c r="O30" s="70" t="s">
        <v>86</v>
      </c>
      <c r="P30" s="70" t="s">
        <v>86</v>
      </c>
      <c r="Q30" s="147">
        <f>SUM(Q8:Q29)</f>
        <v>0</v>
      </c>
      <c r="R30" s="147">
        <f>SUM(R8:R29)</f>
        <v>0</v>
      </c>
      <c r="S30" s="70">
        <f>SUM(S8:S29)</f>
        <v>88245668.99</v>
      </c>
      <c r="T30" s="148">
        <f>C30+D30-I30-K30-L30-N30-S30</f>
        <v>1692279.03</v>
      </c>
      <c r="XED30"/>
      <c r="XEE30"/>
      <c r="XEF30"/>
      <c r="XEG30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ht="30" customHeight="1" spans="1:16384">
      <c r="A31" s="71" t="s">
        <v>87</v>
      </c>
      <c r="B31" s="71"/>
      <c r="C31" s="71" t="s">
        <v>88</v>
      </c>
      <c r="D31" s="71"/>
      <c r="E31" s="71"/>
      <c r="F31" s="72">
        <v>14694070.63</v>
      </c>
      <c r="G31" s="73"/>
      <c r="H31" s="74" t="s">
        <v>89</v>
      </c>
      <c r="I31" s="118"/>
      <c r="J31" s="118"/>
      <c r="K31" s="118"/>
      <c r="L31" s="119"/>
      <c r="M31" s="71" t="s">
        <v>90</v>
      </c>
      <c r="N31" s="120">
        <v>14694070.63</v>
      </c>
      <c r="O31" s="121"/>
      <c r="P31" s="121"/>
      <c r="Q31" s="121"/>
      <c r="R31" s="121"/>
      <c r="S31" s="121"/>
      <c r="T31" s="149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ht="30" customHeight="1" spans="1:16384">
      <c r="A32" s="71"/>
      <c r="B32" s="71"/>
      <c r="C32" s="71" t="s">
        <v>91</v>
      </c>
      <c r="D32" s="71"/>
      <c r="E32" s="71"/>
      <c r="F32" s="75">
        <v>0</v>
      </c>
      <c r="G32" s="76"/>
      <c r="H32" s="77"/>
      <c r="I32" s="122"/>
      <c r="J32" s="122"/>
      <c r="K32" s="122"/>
      <c r="L32" s="123"/>
      <c r="M32" s="71" t="s">
        <v>93</v>
      </c>
      <c r="N32" s="124" t="s">
        <v>111</v>
      </c>
      <c r="O32" s="125"/>
      <c r="P32" s="125"/>
      <c r="Q32" s="125"/>
      <c r="R32" s="125"/>
      <c r="S32" s="125"/>
      <c r="T32" s="150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s="1" customFormat="1" spans="2:16384">
      <c r="B33" s="3"/>
      <c r="E33" s="4"/>
      <c r="F33" s="4"/>
      <c r="G33" s="4"/>
      <c r="I33" s="4"/>
      <c r="J33" s="4"/>
      <c r="L33" s="4"/>
      <c r="S33" s="4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  <row r="34" s="1" customFormat="1" spans="2:16384">
      <c r="B34" s="3"/>
      <c r="E34" s="4"/>
      <c r="F34" s="4"/>
      <c r="G34" s="4"/>
      <c r="I34" s="4"/>
      <c r="J34" s="4"/>
      <c r="L34" s="4"/>
      <c r="S34" s="4"/>
      <c r="XED34"/>
      <c r="XEE34"/>
      <c r="XEF34"/>
      <c r="XEG34"/>
      <c r="XEH34"/>
      <c r="XEI34"/>
      <c r="XEJ34"/>
      <c r="XEK34"/>
      <c r="XEL34"/>
      <c r="XEM34"/>
      <c r="XEN34"/>
      <c r="XEO34"/>
      <c r="XEP34"/>
      <c r="XEQ34"/>
      <c r="XER34"/>
      <c r="XES34"/>
      <c r="XET34"/>
      <c r="XEU34"/>
      <c r="XEV34"/>
      <c r="XEW34"/>
      <c r="XEX34"/>
      <c r="XEY34"/>
      <c r="XEZ34"/>
      <c r="XFA34"/>
      <c r="XFB34"/>
      <c r="XFC34"/>
      <c r="XFD34"/>
    </row>
    <row r="35" s="1" customFormat="1" spans="2:16384">
      <c r="B35" s="3"/>
      <c r="E35" s="4"/>
      <c r="F35" s="4"/>
      <c r="G35" s="4"/>
      <c r="I35" s="4"/>
      <c r="J35" s="4"/>
      <c r="L35" s="4"/>
      <c r="S35" s="4"/>
      <c r="XED35"/>
      <c r="XEE35"/>
      <c r="XEF35"/>
      <c r="XEG35"/>
      <c r="XEH35"/>
      <c r="XEI35"/>
      <c r="XEJ35"/>
      <c r="XEK35"/>
      <c r="XEL35"/>
      <c r="XEM35"/>
      <c r="XEN35"/>
      <c r="XEO35"/>
      <c r="XEP35"/>
      <c r="XEQ35"/>
      <c r="XER35"/>
      <c r="XES35"/>
      <c r="XET35"/>
      <c r="XEU35"/>
      <c r="XEV35"/>
      <c r="XEW35"/>
      <c r="XEX35"/>
      <c r="XEY35"/>
      <c r="XEZ35"/>
      <c r="XFA35"/>
      <c r="XFB35"/>
      <c r="XFC35"/>
      <c r="XFD35"/>
    </row>
    <row r="36" s="1" customFormat="1" spans="2:16384">
      <c r="B36" s="3"/>
      <c r="E36" s="4"/>
      <c r="F36" s="4"/>
      <c r="G36" s="4"/>
      <c r="I36" s="4"/>
      <c r="J36" s="4"/>
      <c r="L36" s="4"/>
      <c r="S36" s="4"/>
      <c r="XED36"/>
      <c r="XEE36"/>
      <c r="XEF36"/>
      <c r="XEG36"/>
      <c r="XEH36"/>
      <c r="XEI36"/>
      <c r="XEJ36"/>
      <c r="XEK36"/>
      <c r="XEL36"/>
      <c r="XEM36"/>
      <c r="XEN36"/>
      <c r="XEO36"/>
      <c r="XEP36"/>
      <c r="XEQ36"/>
      <c r="XER36"/>
      <c r="XES36"/>
      <c r="XET36"/>
      <c r="XEU36"/>
      <c r="XEV36"/>
      <c r="XEW36"/>
      <c r="XEX36"/>
      <c r="XEY36"/>
      <c r="XEZ36"/>
      <c r="XFA36"/>
      <c r="XFB36"/>
      <c r="XFC36"/>
      <c r="XFD36"/>
    </row>
    <row r="37" s="1" customFormat="1" spans="2:16384">
      <c r="B37" s="3"/>
      <c r="E37" s="4"/>
      <c r="F37" s="4"/>
      <c r="G37" s="4"/>
      <c r="I37" s="4"/>
      <c r="J37" s="4">
        <f>C30/C4</f>
        <v>0.988860036463785</v>
      </c>
      <c r="L37" s="4"/>
      <c r="S37" s="4"/>
      <c r="XED37"/>
      <c r="XEE37"/>
      <c r="XEF37"/>
      <c r="XEG37"/>
      <c r="XEH37"/>
      <c r="XEI37"/>
      <c r="XEJ37"/>
      <c r="XEK3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  <c r="XFC37"/>
      <c r="XFD37"/>
    </row>
    <row r="38" s="1" customFormat="1" spans="2:16384">
      <c r="B38" s="78"/>
      <c r="E38" s="4"/>
      <c r="F38" s="4"/>
      <c r="G38" s="4"/>
      <c r="I38" s="4"/>
      <c r="J38" s="4"/>
      <c r="L38" s="4"/>
      <c r="S38" s="4"/>
      <c r="XED38"/>
      <c r="XEE38"/>
      <c r="XEF38"/>
      <c r="XEG38"/>
      <c r="XEH38"/>
      <c r="XEI38"/>
      <c r="XEJ38"/>
      <c r="XEK38"/>
      <c r="XEL38"/>
      <c r="XEM38"/>
      <c r="XEN38"/>
      <c r="XEO38"/>
      <c r="XEP38"/>
      <c r="XEQ38"/>
      <c r="XER38"/>
      <c r="XES38"/>
      <c r="XET38"/>
      <c r="XEU38"/>
      <c r="XEV38"/>
      <c r="XEW38"/>
      <c r="XEX38"/>
      <c r="XEY38"/>
      <c r="XEZ38"/>
      <c r="XFA38"/>
      <c r="XFB38"/>
      <c r="XFC38"/>
      <c r="XFD38"/>
    </row>
  </sheetData>
  <mergeCells count="47">
    <mergeCell ref="A1:T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0:B30"/>
    <mergeCell ref="C31:E31"/>
    <mergeCell ref="F31:G31"/>
    <mergeCell ref="N31:T31"/>
    <mergeCell ref="C32:E32"/>
    <mergeCell ref="F32:G32"/>
    <mergeCell ref="N32:T32"/>
    <mergeCell ref="A5:A7"/>
    <mergeCell ref="K13:K14"/>
    <mergeCell ref="L13:L14"/>
    <mergeCell ref="M13:M14"/>
    <mergeCell ref="N13:N14"/>
    <mergeCell ref="O13:O14"/>
    <mergeCell ref="S5:S7"/>
    <mergeCell ref="T5:T7"/>
    <mergeCell ref="A31:B32"/>
    <mergeCell ref="H31:L32"/>
  </mergeCell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D22" rgbClr="4FCA5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2017-01-06T20:48:00Z</dcterms:created>
  <dcterms:modified xsi:type="dcterms:W3CDTF">2022-03-11T02:05:01Z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6AC9FA5873E94D2EB98DC5B454C37D70</vt:lpwstr>
  </property>
</Properties>
</file>