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1" sheetId="1" r:id="rId1"/>
  </sheets>
  <calcPr calcId="144525"/>
</workbook>
</file>

<file path=xl/sharedStrings.xml><?xml version="1.0" encoding="utf-8"?>
<sst xmlns="http://schemas.openxmlformats.org/spreadsheetml/2006/main" count="60">
  <si>
    <t xml:space="preserve">工程款支付证书 </t>
  </si>
  <si>
    <t>本次</t>
  </si>
  <si>
    <t>工程名称</t>
  </si>
  <si>
    <t>2017年无为县村级公益事业建设一事一议财政奖补项目牛埠镇新建村两个自然村水泥路工程</t>
  </si>
  <si>
    <t>ERP编号</t>
  </si>
  <si>
    <t>档案编号</t>
  </si>
  <si>
    <t>CD2017-028</t>
  </si>
  <si>
    <t>2017.4.24</t>
  </si>
  <si>
    <t>无为县
牛埠镇</t>
  </si>
  <si>
    <t>芜湖公司王冬汉13855369629</t>
  </si>
  <si>
    <t>张化庭13862345218张化庭改为潘爱平</t>
  </si>
  <si>
    <t>中标通知书、内部
承包协议原件</t>
  </si>
  <si>
    <t>抽签</t>
  </si>
  <si>
    <t>合同金额</t>
  </si>
  <si>
    <t>中标  日期</t>
  </si>
  <si>
    <t>已    供       工程资料</t>
  </si>
  <si>
    <t>中标通知书、施工合同、竣工验收及审计报告原件</t>
  </si>
  <si>
    <t>庐江</t>
  </si>
  <si>
    <t>责任  单位</t>
  </si>
  <si>
    <t>芜湖王冬汉13855369629</t>
  </si>
  <si>
    <t>决算金额</t>
  </si>
  <si>
    <t>竣工  日期</t>
  </si>
  <si>
    <t xml:space="preserve">合肥 </t>
  </si>
  <si>
    <t>责任人</t>
  </si>
  <si>
    <t>潘爱平</t>
  </si>
  <si>
    <t>序号</t>
  </si>
  <si>
    <t>工程款到账</t>
  </si>
  <si>
    <t>开票情况</t>
  </si>
  <si>
    <t>管理费</t>
  </si>
  <si>
    <t>代缴税金</t>
  </si>
  <si>
    <t>其他扣款</t>
  </si>
  <si>
    <t>预留款</t>
  </si>
  <si>
    <t>实际支付</t>
  </si>
  <si>
    <t>日期</t>
  </si>
  <si>
    <t>账户</t>
  </si>
  <si>
    <t>金额</t>
  </si>
  <si>
    <t>比例</t>
  </si>
  <si>
    <t>备注</t>
  </si>
  <si>
    <t>户名</t>
  </si>
  <si>
    <t>中</t>
  </si>
  <si>
    <t xml:space="preserve">因项目亏损，芜湖分公司不收管理费
</t>
  </si>
  <si>
    <t>2018.4.28张居田参加项目推进会出场费500车费300；</t>
  </si>
  <si>
    <t>8材料</t>
  </si>
  <si>
    <t>合计</t>
  </si>
  <si>
    <t>-</t>
  </si>
  <si>
    <t>本次结算   支付明细</t>
  </si>
  <si>
    <t>应支付金额</t>
  </si>
  <si>
    <t>实际支付金额</t>
  </si>
  <si>
    <t>小写</t>
  </si>
  <si>
    <t>已支付金额</t>
  </si>
  <si>
    <t>大写</t>
  </si>
  <si>
    <t>申请部门
意见</t>
  </si>
  <si>
    <t>项目管理
意见</t>
  </si>
  <si>
    <t>何总、朱总已同意支付（附表背面截图）。</t>
  </si>
  <si>
    <t>财务初审
意见</t>
  </si>
  <si>
    <t>财务审核
意见</t>
  </si>
  <si>
    <t>质安初审
意见</t>
  </si>
  <si>
    <t>质安稽查
意见</t>
  </si>
  <si>
    <t>总经理审批</t>
  </si>
  <si>
    <t>董事长审批</t>
  </si>
</sst>
</file>

<file path=xl/styles.xml><?xml version="1.0" encoding="utf-8"?>
<styleSheet xmlns="http://schemas.openxmlformats.org/spreadsheetml/2006/main">
  <numFmts count="1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 numFmtId="177" formatCode="#,##0.00_ "/>
    <numFmt numFmtId="178" formatCode="yy/m/d;@"/>
    <numFmt numFmtId="179" formatCode="m/d;@"/>
    <numFmt numFmtId="180" formatCode="0_ "/>
    <numFmt numFmtId="181" formatCode="0.00_ "/>
  </numFmts>
  <fonts count="40">
    <font>
      <sz val="11"/>
      <color theme="1"/>
      <name val="宋体"/>
      <charset val="134"/>
      <scheme val="minor"/>
    </font>
    <font>
      <sz val="9"/>
      <color rgb="FFFF0000"/>
      <name val="宋体"/>
      <charset val="134"/>
    </font>
    <font>
      <sz val="9"/>
      <name val="宋体"/>
      <charset val="134"/>
    </font>
    <font>
      <b/>
      <sz val="14"/>
      <name val="宋体"/>
      <charset val="134"/>
    </font>
    <font>
      <b/>
      <sz val="9"/>
      <name val="宋体"/>
      <charset val="134"/>
    </font>
    <font>
      <b/>
      <sz val="10"/>
      <name val="宋体"/>
      <charset val="134"/>
    </font>
    <font>
      <b/>
      <sz val="9"/>
      <color rgb="FFFF0000"/>
      <name val="宋体"/>
      <charset val="134"/>
    </font>
    <font>
      <sz val="9"/>
      <name val="Arial"/>
      <charset val="134"/>
    </font>
    <font>
      <b/>
      <sz val="12"/>
      <name val="宋体"/>
      <charset val="134"/>
    </font>
    <font>
      <sz val="10"/>
      <name val="宋体"/>
      <charset val="134"/>
    </font>
    <font>
      <sz val="8"/>
      <name val="宋体"/>
      <charset val="134"/>
    </font>
    <font>
      <sz val="9"/>
      <color rgb="FF7030A0"/>
      <name val="宋体"/>
      <charset val="134"/>
    </font>
    <font>
      <b/>
      <sz val="9"/>
      <color rgb="FF7030A0"/>
      <name val="宋体"/>
      <charset val="134"/>
    </font>
    <font>
      <b/>
      <sz val="12"/>
      <color rgb="FFFF0000"/>
      <name val="宋体"/>
      <charset val="134"/>
    </font>
    <font>
      <sz val="10"/>
      <color theme="1"/>
      <name val="宋体"/>
      <charset val="134"/>
      <scheme val="minor"/>
    </font>
    <font>
      <sz val="10"/>
      <name val="宋体"/>
      <charset val="134"/>
      <scheme val="minor"/>
    </font>
    <font>
      <sz val="10"/>
      <color theme="1"/>
      <name val="宋体"/>
      <charset val="134"/>
    </font>
    <font>
      <sz val="10"/>
      <color rgb="FFFF0000"/>
      <name val="宋体"/>
      <charset val="134"/>
      <scheme val="minor"/>
    </font>
    <font>
      <sz val="11"/>
      <color rgb="FFFF0000"/>
      <name val="宋体"/>
      <charset val="134"/>
      <scheme val="minor"/>
    </font>
    <font>
      <sz val="10"/>
      <color rgb="FF00B05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1"/>
      <color indexed="8"/>
      <name val="宋体"/>
      <charset val="134"/>
    </font>
    <font>
      <b/>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tint="-0.149967955565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20" fillId="28" borderId="0" applyNumberFormat="0" applyBorder="0" applyAlignment="0" applyProtection="0">
      <alignment vertical="center"/>
    </xf>
    <xf numFmtId="0" fontId="35" fillId="2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0" borderId="0" applyNumberFormat="0" applyBorder="0" applyAlignment="0" applyProtection="0">
      <alignment vertical="center"/>
    </xf>
    <xf numFmtId="0" fontId="27" fillId="11" borderId="0" applyNumberFormat="0" applyBorder="0" applyAlignment="0" applyProtection="0">
      <alignment vertical="center"/>
    </xf>
    <xf numFmtId="43" fontId="0" fillId="0" borderId="0" applyFont="0" applyFill="0" applyBorder="0" applyAlignment="0" applyProtection="0">
      <alignment vertical="center"/>
    </xf>
    <xf numFmtId="0" fontId="28" fillId="24"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7" borderId="10" applyNumberFormat="0" applyFont="0" applyAlignment="0" applyProtection="0">
      <alignment vertical="center"/>
    </xf>
    <xf numFmtId="0" fontId="28" fillId="30"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8" applyNumberFormat="0" applyFill="0" applyAlignment="0" applyProtection="0">
      <alignment vertical="center"/>
    </xf>
    <xf numFmtId="0" fontId="22" fillId="0" borderId="8" applyNumberFormat="0" applyFill="0" applyAlignment="0" applyProtection="0">
      <alignment vertical="center"/>
    </xf>
    <xf numFmtId="0" fontId="28" fillId="23" borderId="0" applyNumberFormat="0" applyBorder="0" applyAlignment="0" applyProtection="0">
      <alignment vertical="center"/>
    </xf>
    <xf numFmtId="0" fontId="25" fillId="0" borderId="12" applyNumberFormat="0" applyFill="0" applyAlignment="0" applyProtection="0">
      <alignment vertical="center"/>
    </xf>
    <xf numFmtId="0" fontId="28" fillId="22" borderId="0" applyNumberFormat="0" applyBorder="0" applyAlignment="0" applyProtection="0">
      <alignment vertical="center"/>
    </xf>
    <xf numFmtId="0" fontId="29" fillId="16" borderId="9" applyNumberFormat="0" applyAlignment="0" applyProtection="0">
      <alignment vertical="center"/>
    </xf>
    <xf numFmtId="0" fontId="39" fillId="16" borderId="13" applyNumberFormat="0" applyAlignment="0" applyProtection="0">
      <alignment vertical="center"/>
    </xf>
    <xf numFmtId="0" fontId="21" fillId="8" borderId="7" applyNumberFormat="0" applyAlignment="0" applyProtection="0">
      <alignment vertical="center"/>
    </xf>
    <xf numFmtId="0" fontId="20" fillId="27" borderId="0" applyNumberFormat="0" applyBorder="0" applyAlignment="0" applyProtection="0">
      <alignment vertical="center"/>
    </xf>
    <xf numFmtId="0" fontId="28" fillId="15" borderId="0" applyNumberFormat="0" applyBorder="0" applyAlignment="0" applyProtection="0">
      <alignment vertical="center"/>
    </xf>
    <xf numFmtId="0" fontId="37" fillId="0" borderId="14" applyNumberFormat="0" applyFill="0" applyAlignment="0" applyProtection="0">
      <alignment vertical="center"/>
    </xf>
    <xf numFmtId="0" fontId="31" fillId="0" borderId="11" applyNumberFormat="0" applyFill="0" applyAlignment="0" applyProtection="0">
      <alignment vertical="center"/>
    </xf>
    <xf numFmtId="0" fontId="36" fillId="26" borderId="0" applyNumberFormat="0" applyBorder="0" applyAlignment="0" applyProtection="0">
      <alignment vertical="center"/>
    </xf>
    <xf numFmtId="0" fontId="34" fillId="21" borderId="0" applyNumberFormat="0" applyBorder="0" applyAlignment="0" applyProtection="0">
      <alignment vertical="center"/>
    </xf>
    <xf numFmtId="0" fontId="20" fillId="34" borderId="0" applyNumberFormat="0" applyBorder="0" applyAlignment="0" applyProtection="0">
      <alignment vertical="center"/>
    </xf>
    <xf numFmtId="0" fontId="28" fillId="14" borderId="0" applyNumberFormat="0" applyBorder="0" applyAlignment="0" applyProtection="0">
      <alignment vertical="center"/>
    </xf>
    <xf numFmtId="0" fontId="20" fillId="33" borderId="0" applyNumberFormat="0" applyBorder="0" applyAlignment="0" applyProtection="0">
      <alignment vertical="center"/>
    </xf>
    <xf numFmtId="0" fontId="20" fillId="7" borderId="0" applyNumberFormat="0" applyBorder="0" applyAlignment="0" applyProtection="0">
      <alignment vertical="center"/>
    </xf>
    <xf numFmtId="0" fontId="20" fillId="32" borderId="0" applyNumberFormat="0" applyBorder="0" applyAlignment="0" applyProtection="0">
      <alignment vertical="center"/>
    </xf>
    <xf numFmtId="0" fontId="20" fillId="6" borderId="0" applyNumberFormat="0" applyBorder="0" applyAlignment="0" applyProtection="0">
      <alignment vertical="center"/>
    </xf>
    <xf numFmtId="0" fontId="28" fillId="19" borderId="0" applyNumberFormat="0" applyBorder="0" applyAlignment="0" applyProtection="0">
      <alignment vertical="center"/>
    </xf>
    <xf numFmtId="0" fontId="28" fillId="13" borderId="0" applyNumberFormat="0" applyBorder="0" applyAlignment="0" applyProtection="0">
      <alignment vertical="center"/>
    </xf>
    <xf numFmtId="0" fontId="20" fillId="31" borderId="0" applyNumberFormat="0" applyBorder="0" applyAlignment="0" applyProtection="0">
      <alignment vertical="center"/>
    </xf>
    <xf numFmtId="0" fontId="20" fillId="5" borderId="0" applyNumberFormat="0" applyBorder="0" applyAlignment="0" applyProtection="0">
      <alignment vertical="center"/>
    </xf>
    <xf numFmtId="0" fontId="28" fillId="12" borderId="0" applyNumberFormat="0" applyBorder="0" applyAlignment="0" applyProtection="0">
      <alignment vertical="center"/>
    </xf>
    <xf numFmtId="0" fontId="20" fillId="4" borderId="0" applyNumberFormat="0" applyBorder="0" applyAlignment="0" applyProtection="0">
      <alignment vertical="center"/>
    </xf>
    <xf numFmtId="0" fontId="28" fillId="29" borderId="0" applyNumberFormat="0" applyBorder="0" applyAlignment="0" applyProtection="0">
      <alignment vertical="center"/>
    </xf>
    <xf numFmtId="0" fontId="28" fillId="18" borderId="0" applyNumberFormat="0" applyBorder="0" applyAlignment="0" applyProtection="0">
      <alignment vertical="center"/>
    </xf>
    <xf numFmtId="0" fontId="20" fillId="9" borderId="0" applyNumberFormat="0" applyBorder="0" applyAlignment="0" applyProtection="0">
      <alignment vertical="center"/>
    </xf>
    <xf numFmtId="0" fontId="28" fillId="20" borderId="0" applyNumberFormat="0" applyBorder="0" applyAlignment="0" applyProtection="0">
      <alignment vertical="center"/>
    </xf>
    <xf numFmtId="0" fontId="38" fillId="0" borderId="0">
      <alignment vertical="center"/>
    </xf>
  </cellStyleXfs>
  <cellXfs count="72">
    <xf numFmtId="0" fontId="0" fillId="0" borderId="0" xfId="0">
      <alignment vertical="center"/>
    </xf>
    <xf numFmtId="0" fontId="1" fillId="0" borderId="0" xfId="50" applyFont="1" applyFill="1" applyBorder="1" applyAlignment="1">
      <alignment horizontal="center" vertical="center"/>
    </xf>
    <xf numFmtId="0" fontId="1" fillId="0" borderId="0" xfId="50" applyFont="1" applyFill="1" applyAlignment="1">
      <alignment horizontal="center" vertical="center"/>
    </xf>
    <xf numFmtId="0" fontId="2" fillId="0" borderId="0" xfId="50" applyFont="1" applyFill="1" applyBorder="1" applyAlignment="1">
      <alignment horizontal="center" vertical="center"/>
    </xf>
    <xf numFmtId="178" fontId="2" fillId="0" borderId="0" xfId="50" applyNumberFormat="1" applyFont="1" applyFill="1" applyBorder="1" applyAlignment="1">
      <alignment horizontal="center" vertical="center"/>
    </xf>
    <xf numFmtId="177" fontId="2" fillId="0" borderId="0" xfId="50" applyNumberFormat="1" applyFont="1" applyFill="1" applyBorder="1" applyAlignment="1">
      <alignment horizontal="center" vertical="center"/>
    </xf>
    <xf numFmtId="0" fontId="3" fillId="0" borderId="1" xfId="50" applyFont="1" applyFill="1" applyBorder="1" applyAlignment="1">
      <alignment horizontal="center" vertical="center"/>
    </xf>
    <xf numFmtId="0" fontId="4" fillId="0" borderId="2" xfId="50" applyFont="1" applyFill="1" applyBorder="1" applyAlignment="1">
      <alignment horizontal="center" vertical="center" wrapText="1"/>
    </xf>
    <xf numFmtId="0" fontId="5" fillId="0" borderId="2" xfId="50" applyFont="1" applyFill="1" applyBorder="1" applyAlignment="1">
      <alignment horizontal="center" vertical="center" shrinkToFit="1"/>
    </xf>
    <xf numFmtId="177" fontId="4" fillId="0" borderId="2" xfId="50" applyNumberFormat="1" applyFont="1" applyFill="1" applyBorder="1" applyAlignment="1">
      <alignment horizontal="center" vertical="center" wrapText="1"/>
    </xf>
    <xf numFmtId="176" fontId="2" fillId="0" borderId="2" xfId="50" applyNumberFormat="1" applyFont="1" applyFill="1" applyBorder="1" applyAlignment="1">
      <alignment horizontal="center" vertical="center" wrapText="1"/>
    </xf>
    <xf numFmtId="0" fontId="4" fillId="2" borderId="3" xfId="50" applyFont="1" applyFill="1" applyBorder="1" applyAlignment="1">
      <alignment horizontal="center" vertical="center" wrapText="1"/>
    </xf>
    <xf numFmtId="177" fontId="6" fillId="0" borderId="2" xfId="50" applyNumberFormat="1" applyFont="1" applyFill="1" applyBorder="1" applyAlignment="1">
      <alignment horizontal="center" vertical="center" wrapText="1"/>
    </xf>
    <xf numFmtId="0" fontId="4" fillId="2" borderId="4" xfId="50" applyFont="1" applyFill="1" applyBorder="1" applyAlignment="1">
      <alignment horizontal="center" vertical="center" wrapText="1"/>
    </xf>
    <xf numFmtId="178" fontId="4" fillId="0" borderId="2" xfId="50" applyNumberFormat="1" applyFont="1" applyFill="1" applyBorder="1" applyAlignment="1">
      <alignment horizontal="center" vertical="center" wrapText="1"/>
    </xf>
    <xf numFmtId="0" fontId="1" fillId="2" borderId="2" xfId="50" applyFont="1" applyFill="1" applyBorder="1" applyAlignment="1">
      <alignment horizontal="center" vertical="center" wrapText="1"/>
    </xf>
    <xf numFmtId="178" fontId="1" fillId="2" borderId="2" xfId="50" applyNumberFormat="1" applyFont="1" applyFill="1" applyBorder="1" applyAlignment="1">
      <alignment horizontal="center" vertical="center" shrinkToFit="1"/>
    </xf>
    <xf numFmtId="14" fontId="1" fillId="2" borderId="2" xfId="50" applyNumberFormat="1" applyFont="1" applyFill="1" applyBorder="1" applyAlignment="1">
      <alignment horizontal="center" vertical="center" wrapText="1"/>
    </xf>
    <xf numFmtId="177" fontId="1" fillId="2" borderId="2" xfId="50" applyNumberFormat="1" applyFont="1" applyFill="1" applyBorder="1" applyAlignment="1">
      <alignment horizontal="right" vertical="center" shrinkToFit="1"/>
    </xf>
    <xf numFmtId="179" fontId="1" fillId="2" borderId="2" xfId="50" applyNumberFormat="1" applyFont="1" applyFill="1" applyBorder="1" applyAlignment="1">
      <alignment horizontal="center" vertical="center" wrapText="1"/>
    </xf>
    <xf numFmtId="10" fontId="1" fillId="2" borderId="2" xfId="50" applyNumberFormat="1" applyFont="1" applyFill="1" applyBorder="1" applyAlignment="1">
      <alignment horizontal="left" vertical="center" wrapText="1" shrinkToFit="1"/>
    </xf>
    <xf numFmtId="177" fontId="1" fillId="3" borderId="2" xfId="50" applyNumberFormat="1" applyFont="1" applyFill="1" applyBorder="1" applyAlignment="1">
      <alignment horizontal="right" vertical="center" shrinkToFit="1"/>
    </xf>
    <xf numFmtId="178" fontId="1" fillId="2" borderId="2" xfId="50" applyNumberFormat="1" applyFont="1" applyFill="1" applyBorder="1" applyAlignment="1">
      <alignment vertical="center" shrinkToFit="1"/>
    </xf>
    <xf numFmtId="177" fontId="1" fillId="2" borderId="2" xfId="50" applyNumberFormat="1" applyFont="1" applyFill="1" applyBorder="1" applyAlignment="1">
      <alignment vertical="center" shrinkToFit="1"/>
    </xf>
    <xf numFmtId="9" fontId="1" fillId="0" borderId="2" xfId="19" applyFont="1" applyFill="1" applyBorder="1" applyAlignment="1">
      <alignment horizontal="center" vertical="center" wrapText="1"/>
    </xf>
    <xf numFmtId="0" fontId="2" fillId="2" borderId="2" xfId="50" applyFont="1" applyFill="1" applyBorder="1" applyAlignment="1">
      <alignment horizontal="center" vertical="center" wrapText="1"/>
    </xf>
    <xf numFmtId="178" fontId="2" fillId="2" borderId="2" xfId="50" applyNumberFormat="1" applyFont="1" applyFill="1" applyBorder="1" applyAlignment="1">
      <alignment vertical="center" shrinkToFit="1"/>
    </xf>
    <xf numFmtId="14" fontId="2" fillId="2" borderId="2" xfId="50" applyNumberFormat="1" applyFont="1" applyFill="1" applyBorder="1" applyAlignment="1">
      <alignment horizontal="center" vertical="center" wrapText="1"/>
    </xf>
    <xf numFmtId="177" fontId="2" fillId="2" borderId="2" xfId="50" applyNumberFormat="1" applyFont="1" applyFill="1" applyBorder="1" applyAlignment="1">
      <alignment vertical="center" shrinkToFit="1"/>
    </xf>
    <xf numFmtId="179" fontId="2" fillId="2" borderId="2" xfId="50" applyNumberFormat="1" applyFont="1" applyFill="1" applyBorder="1" applyAlignment="1">
      <alignment horizontal="center" vertical="center" wrapText="1"/>
    </xf>
    <xf numFmtId="9" fontId="2" fillId="0" borderId="2" xfId="19" applyFont="1" applyFill="1" applyBorder="1" applyAlignment="1">
      <alignment horizontal="center" vertical="center" wrapText="1"/>
    </xf>
    <xf numFmtId="177" fontId="2" fillId="3" borderId="2" xfId="50" applyNumberFormat="1" applyFont="1" applyFill="1" applyBorder="1" applyAlignment="1">
      <alignment horizontal="right" vertical="center" shrinkToFit="1"/>
    </xf>
    <xf numFmtId="0" fontId="2" fillId="3" borderId="2" xfId="50" applyFont="1" applyFill="1" applyBorder="1" applyAlignment="1">
      <alignment horizontal="center" vertical="center" shrinkToFit="1"/>
    </xf>
    <xf numFmtId="177" fontId="7" fillId="3" borderId="2" xfId="50" applyNumberFormat="1" applyFont="1" applyFill="1" applyBorder="1" applyAlignment="1">
      <alignment horizontal="right" vertical="center" shrinkToFit="1"/>
    </xf>
    <xf numFmtId="177" fontId="8" fillId="3" borderId="2" xfId="50" applyNumberFormat="1" applyFont="1" applyFill="1" applyBorder="1" applyAlignment="1">
      <alignment horizontal="center" vertical="center" shrinkToFit="1"/>
    </xf>
    <xf numFmtId="177" fontId="8" fillId="0" borderId="2" xfId="50" applyNumberFormat="1" applyFont="1" applyFill="1" applyBorder="1" applyAlignment="1">
      <alignment horizontal="center" vertical="center" shrinkToFit="1"/>
    </xf>
    <xf numFmtId="0" fontId="2" fillId="0" borderId="2" xfId="50" applyFont="1" applyFill="1" applyBorder="1" applyAlignment="1">
      <alignment horizontal="center" vertical="center" wrapText="1"/>
    </xf>
    <xf numFmtId="0" fontId="2" fillId="0" borderId="2" xfId="50" applyFont="1" applyFill="1" applyBorder="1" applyAlignment="1">
      <alignment horizontal="center" vertical="top" wrapText="1"/>
    </xf>
    <xf numFmtId="0" fontId="4" fillId="0" borderId="2" xfId="50" applyFont="1" applyFill="1" applyBorder="1" applyAlignment="1">
      <alignment horizontal="center" vertical="center"/>
    </xf>
    <xf numFmtId="180" fontId="4" fillId="0" borderId="2" xfId="8" applyNumberFormat="1" applyFont="1" applyFill="1" applyBorder="1" applyAlignment="1">
      <alignment horizontal="center" vertical="center"/>
    </xf>
    <xf numFmtId="177" fontId="4" fillId="0" borderId="2" xfId="50" applyNumberFormat="1" applyFont="1" applyFill="1" applyBorder="1" applyAlignment="1">
      <alignment horizontal="center" vertical="center" shrinkToFit="1"/>
    </xf>
    <xf numFmtId="0" fontId="2" fillId="0" borderId="5" xfId="50" applyFont="1" applyFill="1" applyBorder="1" applyAlignment="1">
      <alignment horizontal="left" vertical="center" wrapText="1"/>
    </xf>
    <xf numFmtId="0" fontId="2" fillId="0" borderId="6" xfId="50" applyFont="1" applyFill="1" applyBorder="1" applyAlignment="1">
      <alignment horizontal="left" vertical="center" wrapText="1"/>
    </xf>
    <xf numFmtId="0" fontId="9" fillId="2" borderId="2" xfId="50" applyFont="1" applyFill="1" applyBorder="1" applyAlignment="1">
      <alignment horizontal="center" vertical="center" wrapText="1"/>
    </xf>
    <xf numFmtId="0" fontId="10" fillId="0" borderId="2" xfId="50" applyFont="1" applyFill="1" applyBorder="1" applyAlignment="1">
      <alignment horizontal="center" vertical="center" wrapText="1"/>
    </xf>
    <xf numFmtId="0" fontId="2" fillId="0" borderId="4" xfId="50" applyFont="1" applyFill="1" applyBorder="1" applyAlignment="1">
      <alignment horizontal="left" vertical="center" wrapText="1"/>
    </xf>
    <xf numFmtId="0" fontId="2" fillId="0" borderId="1" xfId="50" applyFont="1" applyFill="1" applyBorder="1" applyAlignment="1">
      <alignment horizontal="left" vertical="center" wrapText="1"/>
    </xf>
    <xf numFmtId="177" fontId="10" fillId="0" borderId="2" xfId="50" applyNumberFormat="1" applyFont="1" applyFill="1" applyBorder="1" applyAlignment="1">
      <alignment horizontal="center" vertical="center" wrapText="1"/>
    </xf>
    <xf numFmtId="177" fontId="1" fillId="0" borderId="2" xfId="50" applyNumberFormat="1" applyFont="1" applyFill="1" applyBorder="1" applyAlignment="1">
      <alignment horizontal="right" vertical="center" shrinkToFit="1"/>
    </xf>
    <xf numFmtId="177" fontId="11" fillId="0" borderId="2" xfId="50" applyNumberFormat="1" applyFont="1" applyFill="1" applyBorder="1" applyAlignment="1">
      <alignment horizontal="left" vertical="center" wrapText="1"/>
    </xf>
    <xf numFmtId="177" fontId="12" fillId="0" borderId="2" xfId="50" applyNumberFormat="1" applyFont="1" applyFill="1" applyBorder="1" applyAlignment="1">
      <alignment horizontal="right" vertical="center" shrinkToFit="1"/>
    </xf>
    <xf numFmtId="177" fontId="12" fillId="0" borderId="2" xfId="50" applyNumberFormat="1" applyFont="1" applyFill="1" applyBorder="1" applyAlignment="1">
      <alignment horizontal="center" vertical="center" wrapText="1"/>
    </xf>
    <xf numFmtId="177" fontId="1" fillId="0" borderId="2" xfId="50" applyNumberFormat="1" applyFont="1" applyFill="1" applyBorder="1" applyAlignment="1">
      <alignment horizontal="center" vertical="center" wrapText="1"/>
    </xf>
    <xf numFmtId="177" fontId="1" fillId="0" borderId="2" xfId="50" applyNumberFormat="1" applyFont="1" applyFill="1" applyBorder="1" applyAlignment="1">
      <alignment horizontal="right" vertical="center" shrinkToFit="1"/>
    </xf>
    <xf numFmtId="177" fontId="1" fillId="0" borderId="2" xfId="50" applyNumberFormat="1" applyFont="1" applyFill="1" applyBorder="1" applyAlignment="1">
      <alignment horizontal="center" vertical="center" wrapText="1"/>
    </xf>
    <xf numFmtId="177" fontId="2" fillId="0" borderId="2" xfId="50" applyNumberFormat="1" applyFont="1" applyFill="1" applyBorder="1" applyAlignment="1">
      <alignment horizontal="right" vertical="center" shrinkToFit="1"/>
    </xf>
    <xf numFmtId="177" fontId="2" fillId="0" borderId="2" xfId="50" applyNumberFormat="1" applyFont="1" applyFill="1" applyBorder="1" applyAlignment="1">
      <alignment horizontal="center" vertical="center" wrapText="1"/>
    </xf>
    <xf numFmtId="0" fontId="4" fillId="3" borderId="2" xfId="50" applyFont="1" applyFill="1" applyBorder="1" applyAlignment="1">
      <alignment horizontal="center" vertical="center" shrinkToFit="1"/>
    </xf>
    <xf numFmtId="14" fontId="13" fillId="0" borderId="2" xfId="50" applyNumberFormat="1" applyFont="1" applyBorder="1" applyAlignment="1">
      <alignment horizontal="center" vertical="center" wrapText="1"/>
    </xf>
    <xf numFmtId="0" fontId="14" fillId="0" borderId="2" xfId="0" applyFont="1" applyBorder="1" applyAlignment="1">
      <alignment horizontal="left" vertical="center"/>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6" fillId="0" borderId="2" xfId="0" applyFont="1" applyBorder="1" applyAlignment="1">
      <alignment vertical="center" wrapText="1"/>
    </xf>
    <xf numFmtId="0" fontId="17" fillId="0" borderId="2" xfId="0" applyFont="1" applyBorder="1" applyAlignment="1">
      <alignment horizontal="left" vertical="center"/>
    </xf>
    <xf numFmtId="181" fontId="14" fillId="0" borderId="2" xfId="0" applyNumberFormat="1" applyFont="1" applyBorder="1" applyAlignment="1">
      <alignment horizontal="right" vertical="center"/>
    </xf>
    <xf numFmtId="181" fontId="14" fillId="0" borderId="2" xfId="0" applyNumberFormat="1" applyFont="1" applyBorder="1" applyAlignment="1">
      <alignment horizontal="center" vertical="center"/>
    </xf>
    <xf numFmtId="0" fontId="18" fillId="0" borderId="0" xfId="0" applyFont="1">
      <alignment vertical="center"/>
    </xf>
    <xf numFmtId="0" fontId="14"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9" fillId="0" borderId="2" xfId="0" applyFont="1" applyFill="1" applyBorder="1" applyAlignment="1">
      <alignment horizontal="center" vertical="center" wrapText="1"/>
    </xf>
    <xf numFmtId="0" fontId="14" fillId="0" borderId="0" xfId="0" applyFont="1" applyAlignment="1">
      <alignment horizontal="center" vertical="center"/>
    </xf>
    <xf numFmtId="0" fontId="14" fillId="0" borderId="0" xfId="0" applyFo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百分比 2 2"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19050</xdr:colOff>
      <xdr:row>3</xdr:row>
      <xdr:rowOff>0</xdr:rowOff>
    </xdr:from>
    <xdr:to>
      <xdr:col>24</xdr:col>
      <xdr:colOff>427355</xdr:colOff>
      <xdr:row>16</xdr:row>
      <xdr:rowOff>80010</xdr:rowOff>
    </xdr:to>
    <xdr:pic>
      <xdr:nvPicPr>
        <xdr:cNvPr id="2" name="图片 1" descr="$[RZ32Y7LKHK5O9[PO%9`FT"/>
        <xdr:cNvPicPr>
          <a:picLocks noChangeAspect="1"/>
        </xdr:cNvPicPr>
      </xdr:nvPicPr>
      <xdr:blipFill>
        <a:blip r:embed="rId1"/>
        <a:stretch>
          <a:fillRect/>
        </a:stretch>
      </xdr:blipFill>
      <xdr:spPr>
        <a:xfrm>
          <a:off x="9096375" y="1026795"/>
          <a:ext cx="7809230" cy="4891405"/>
        </a:xfrm>
        <a:prstGeom prst="rect">
          <a:avLst/>
        </a:prstGeom>
      </xdr:spPr>
    </xdr:pic>
    <xdr:clientData/>
  </xdr:twoCellAnchor>
  <xdr:twoCellAnchor editAs="oneCell">
    <xdr:from>
      <xdr:col>16</xdr:col>
      <xdr:colOff>152400</xdr:colOff>
      <xdr:row>0</xdr:row>
      <xdr:rowOff>190500</xdr:rowOff>
    </xdr:from>
    <xdr:to>
      <xdr:col>19</xdr:col>
      <xdr:colOff>1009015</xdr:colOff>
      <xdr:row>2</xdr:row>
      <xdr:rowOff>76835</xdr:rowOff>
    </xdr:to>
    <xdr:pic>
      <xdr:nvPicPr>
        <xdr:cNvPr id="4" name="图片 3" descr="30~%LIL%EZ($GGJZKN]FB~I"/>
        <xdr:cNvPicPr>
          <a:picLocks noChangeAspect="1"/>
        </xdr:cNvPicPr>
      </xdr:nvPicPr>
      <xdr:blipFill>
        <a:blip r:embed="rId2"/>
        <a:stretch>
          <a:fillRect/>
        </a:stretch>
      </xdr:blipFill>
      <xdr:spPr>
        <a:xfrm>
          <a:off x="9229725" y="190500"/>
          <a:ext cx="2971165" cy="558165"/>
        </a:xfrm>
        <a:prstGeom prst="rect">
          <a:avLst/>
        </a:prstGeom>
      </xdr:spPr>
    </xdr:pic>
    <xdr:clientData/>
  </xdr:twoCellAnchor>
  <xdr:twoCellAnchor editAs="oneCell">
    <xdr:from>
      <xdr:col>15</xdr:col>
      <xdr:colOff>629285</xdr:colOff>
      <xdr:row>6</xdr:row>
      <xdr:rowOff>0</xdr:rowOff>
    </xdr:from>
    <xdr:to>
      <xdr:col>23</xdr:col>
      <xdr:colOff>330835</xdr:colOff>
      <xdr:row>36</xdr:row>
      <xdr:rowOff>78105</xdr:rowOff>
    </xdr:to>
    <xdr:pic>
      <xdr:nvPicPr>
        <xdr:cNvPr id="5" name="图片 4" descr="Page0007"/>
        <xdr:cNvPicPr>
          <a:picLocks noChangeAspect="1"/>
        </xdr:cNvPicPr>
      </xdr:nvPicPr>
      <xdr:blipFill>
        <a:blip r:embed="rId3"/>
        <a:stretch>
          <a:fillRect/>
        </a:stretch>
      </xdr:blipFill>
      <xdr:spPr>
        <a:xfrm rot="10800000">
          <a:off x="9020810" y="2091690"/>
          <a:ext cx="7102475" cy="10206355"/>
        </a:xfrm>
        <a:prstGeom prst="rect">
          <a:avLst/>
        </a:prstGeom>
      </xdr:spPr>
    </xdr:pic>
    <xdr:clientData/>
  </xdr:twoCellAnchor>
  <xdr:twoCellAnchor editAs="oneCell">
    <xdr:from>
      <xdr:col>16</xdr:col>
      <xdr:colOff>247650</xdr:colOff>
      <xdr:row>2</xdr:row>
      <xdr:rowOff>295275</xdr:rowOff>
    </xdr:from>
    <xdr:to>
      <xdr:col>19</xdr:col>
      <xdr:colOff>2037715</xdr:colOff>
      <xdr:row>9</xdr:row>
      <xdr:rowOff>53340</xdr:rowOff>
    </xdr:to>
    <xdr:pic>
      <xdr:nvPicPr>
        <xdr:cNvPr id="6" name="图片 5" descr="5R1ONX18HA)EEKB100UR@}L"/>
        <xdr:cNvPicPr>
          <a:picLocks noChangeAspect="1"/>
        </xdr:cNvPicPr>
      </xdr:nvPicPr>
      <xdr:blipFill>
        <a:blip r:embed="rId4"/>
        <a:stretch>
          <a:fillRect/>
        </a:stretch>
      </xdr:blipFill>
      <xdr:spPr>
        <a:xfrm>
          <a:off x="9324975" y="967105"/>
          <a:ext cx="3904615" cy="3146425"/>
        </a:xfrm>
        <a:prstGeom prst="rect">
          <a:avLst/>
        </a:prstGeom>
      </xdr:spPr>
    </xdr:pic>
    <xdr:clientData/>
  </xdr:twoCellAnchor>
  <xdr:twoCellAnchor editAs="oneCell">
    <xdr:from>
      <xdr:col>16</xdr:col>
      <xdr:colOff>104775</xdr:colOff>
      <xdr:row>6</xdr:row>
      <xdr:rowOff>1362075</xdr:rowOff>
    </xdr:from>
    <xdr:to>
      <xdr:col>19</xdr:col>
      <xdr:colOff>2018665</xdr:colOff>
      <xdr:row>17</xdr:row>
      <xdr:rowOff>233045</xdr:rowOff>
    </xdr:to>
    <xdr:pic>
      <xdr:nvPicPr>
        <xdr:cNvPr id="3" name="图片 2" descr="6U4XAN9I2ZKST({[7O5A`HO"/>
        <xdr:cNvPicPr>
          <a:picLocks noChangeAspect="1"/>
        </xdr:cNvPicPr>
      </xdr:nvPicPr>
      <xdr:blipFill>
        <a:blip r:embed="rId5"/>
        <a:stretch>
          <a:fillRect/>
        </a:stretch>
      </xdr:blipFill>
      <xdr:spPr>
        <a:xfrm>
          <a:off x="9182100" y="3453765"/>
          <a:ext cx="4028440" cy="2871470"/>
        </a:xfrm>
        <a:prstGeom prst="rect">
          <a:avLst/>
        </a:prstGeom>
      </xdr:spPr>
    </xdr:pic>
    <xdr:clientData/>
  </xdr:twoCellAnchor>
  <xdr:twoCellAnchor editAs="oneCell">
    <xdr:from>
      <xdr:col>1</xdr:col>
      <xdr:colOff>9525</xdr:colOff>
      <xdr:row>40</xdr:row>
      <xdr:rowOff>9525</xdr:rowOff>
    </xdr:from>
    <xdr:to>
      <xdr:col>14</xdr:col>
      <xdr:colOff>396875</xdr:colOff>
      <xdr:row>85</xdr:row>
      <xdr:rowOff>75565</xdr:rowOff>
    </xdr:to>
    <xdr:pic>
      <xdr:nvPicPr>
        <xdr:cNvPr id="7" name="图片 6" descr="]S7QT@QO6J4VMX7PCIO7(2X"/>
        <xdr:cNvPicPr>
          <a:picLocks noChangeAspect="1"/>
        </xdr:cNvPicPr>
      </xdr:nvPicPr>
      <xdr:blipFill>
        <a:blip r:embed="rId6"/>
        <a:stretch>
          <a:fillRect/>
        </a:stretch>
      </xdr:blipFill>
      <xdr:spPr>
        <a:xfrm>
          <a:off x="257175" y="12800965"/>
          <a:ext cx="7835900" cy="649541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BP36"/>
  <sheetViews>
    <sheetView tabSelected="1" topLeftCell="A19" workbookViewId="0">
      <selection activeCell="C2" sqref="C2:K2"/>
    </sheetView>
  </sheetViews>
  <sheetFormatPr defaultColWidth="9" defaultRowHeight="11.25"/>
  <cols>
    <col min="1" max="1" width="3.25" style="3" customWidth="1"/>
    <col min="2" max="2" width="7.375" style="4" customWidth="1"/>
    <col min="3" max="3" width="3.625" style="3" customWidth="1"/>
    <col min="4" max="4" width="10.125" style="5" customWidth="1"/>
    <col min="5" max="5" width="6.625" style="4" customWidth="1"/>
    <col min="6" max="6" width="10.625" style="5" customWidth="1"/>
    <col min="7" max="7" width="5.375" style="3" customWidth="1"/>
    <col min="8" max="8" width="8.875" style="5" customWidth="1"/>
    <col min="9" max="9" width="9.375" style="3" customWidth="1"/>
    <col min="10" max="10" width="8.875" style="5" customWidth="1"/>
    <col min="11" max="11" width="8.5" style="3" customWidth="1"/>
    <col min="12" max="12" width="7.125" style="3" customWidth="1"/>
    <col min="13" max="14" width="5.625" style="3" customWidth="1"/>
    <col min="15" max="15" width="9.125" style="5" customWidth="1"/>
    <col min="16" max="16" width="9" style="3"/>
    <col min="17" max="17" width="11.875" style="3" customWidth="1"/>
    <col min="18" max="18" width="6.75" style="3" customWidth="1"/>
    <col min="19" max="19" width="9.125" style="3" customWidth="1"/>
    <col min="20" max="20" width="31.125" style="3" customWidth="1"/>
    <col min="21" max="21" width="9" style="3"/>
    <col min="22" max="22" width="11.25" style="3" customWidth="1"/>
    <col min="23" max="25" width="9" style="3"/>
    <col min="26" max="26" width="14.5" style="3" customWidth="1"/>
    <col min="27" max="27" width="13.125" style="3" customWidth="1"/>
    <col min="28" max="28" width="14.5" style="3" customWidth="1"/>
    <col min="29" max="16384" width="9" style="3"/>
  </cols>
  <sheetData>
    <row r="1" ht="24.95" customHeight="1" spans="1:17">
      <c r="A1" s="6" t="s">
        <v>0</v>
      </c>
      <c r="B1" s="6"/>
      <c r="C1" s="6"/>
      <c r="D1" s="6"/>
      <c r="E1" s="6"/>
      <c r="F1" s="6"/>
      <c r="G1" s="6"/>
      <c r="H1" s="6"/>
      <c r="I1" s="6"/>
      <c r="J1" s="6"/>
      <c r="K1" s="6"/>
      <c r="L1" s="6"/>
      <c r="M1" s="6"/>
      <c r="N1" s="6"/>
      <c r="O1" s="6"/>
      <c r="Q1" s="58" t="s">
        <v>1</v>
      </c>
    </row>
    <row r="2" ht="27.95" customHeight="1" spans="1:68">
      <c r="A2" s="7" t="s">
        <v>2</v>
      </c>
      <c r="B2" s="7"/>
      <c r="C2" s="8" t="s">
        <v>3</v>
      </c>
      <c r="D2" s="8"/>
      <c r="E2" s="8"/>
      <c r="F2" s="8"/>
      <c r="G2" s="8"/>
      <c r="H2" s="8"/>
      <c r="I2" s="8"/>
      <c r="J2" s="8"/>
      <c r="K2" s="8"/>
      <c r="L2" s="38" t="s">
        <v>4</v>
      </c>
      <c r="M2" s="39">
        <v>7039</v>
      </c>
      <c r="N2" s="40" t="s">
        <v>5</v>
      </c>
      <c r="O2" s="40" t="s">
        <v>6</v>
      </c>
      <c r="Q2" s="59" t="s">
        <v>6</v>
      </c>
      <c r="R2" s="60">
        <v>27</v>
      </c>
      <c r="S2" s="61">
        <v>7039</v>
      </c>
      <c r="T2" s="62" t="s">
        <v>3</v>
      </c>
      <c r="U2" s="63" t="s">
        <v>7</v>
      </c>
      <c r="V2" s="64">
        <v>160128.5</v>
      </c>
      <c r="W2" s="65"/>
      <c r="X2"/>
      <c r="Y2" s="67" t="s">
        <v>8</v>
      </c>
      <c r="Z2" s="68" t="s">
        <v>9</v>
      </c>
      <c r="AA2" s="68" t="s">
        <v>10</v>
      </c>
      <c r="AB2" s="68" t="s">
        <v>11</v>
      </c>
      <c r="AC2" s="68"/>
      <c r="AD2" s="69" t="s">
        <v>12</v>
      </c>
      <c r="AE2" s="70"/>
      <c r="AF2" s="71"/>
      <c r="AG2" s="71"/>
      <c r="AH2" s="71"/>
      <c r="AI2" s="71"/>
      <c r="AJ2" s="71"/>
      <c r="AK2" s="71"/>
      <c r="AL2" s="71"/>
      <c r="AM2" s="71"/>
      <c r="AN2" s="71"/>
      <c r="AO2" s="71"/>
      <c r="AP2" s="71"/>
      <c r="AQ2" s="71"/>
      <c r="AR2" s="71"/>
      <c r="AS2" s="71"/>
      <c r="AU2" s="71"/>
      <c r="AV2" s="71"/>
      <c r="AW2" s="71"/>
      <c r="AX2" s="71"/>
      <c r="AY2" s="71"/>
      <c r="AZ2" s="71"/>
      <c r="BA2" s="71"/>
      <c r="BB2" s="71"/>
      <c r="BC2" s="71"/>
      <c r="BD2" s="71"/>
      <c r="BE2" s="71"/>
      <c r="BF2" s="71"/>
      <c r="BG2" s="71"/>
      <c r="BH2" s="71"/>
      <c r="BI2" s="71"/>
      <c r="BJ2" s="71"/>
      <c r="BK2" s="71"/>
      <c r="BL2" s="71"/>
      <c r="BM2" s="71"/>
      <c r="BN2" s="71"/>
      <c r="BO2" s="71"/>
      <c r="BP2" s="71"/>
    </row>
    <row r="3" ht="27.95" customHeight="1" spans="1:45">
      <c r="A3" s="7" t="s">
        <v>13</v>
      </c>
      <c r="B3" s="7"/>
      <c r="C3" s="9">
        <v>160128.5</v>
      </c>
      <c r="D3" s="9"/>
      <c r="E3" s="9" t="s">
        <v>14</v>
      </c>
      <c r="F3" s="10" t="s">
        <v>7</v>
      </c>
      <c r="G3" s="10"/>
      <c r="H3" s="11" t="s">
        <v>15</v>
      </c>
      <c r="I3" s="41" t="s">
        <v>16</v>
      </c>
      <c r="J3" s="42"/>
      <c r="K3" s="42"/>
      <c r="L3" s="42"/>
      <c r="M3" s="43" t="s">
        <v>17</v>
      </c>
      <c r="N3" s="7" t="s">
        <v>18</v>
      </c>
      <c r="O3" s="44" t="s">
        <v>19</v>
      </c>
      <c r="Q3" s="59" t="s">
        <v>6</v>
      </c>
      <c r="R3" s="60">
        <v>27</v>
      </c>
      <c r="S3" s="61">
        <v>7039</v>
      </c>
      <c r="T3" s="62" t="s">
        <v>3</v>
      </c>
      <c r="U3" s="63" t="s">
        <v>7</v>
      </c>
      <c r="V3" s="64">
        <v>160128.5</v>
      </c>
      <c r="W3" s="65"/>
      <c r="X3"/>
      <c r="Y3" s="67" t="s">
        <v>8</v>
      </c>
      <c r="Z3" s="68" t="s">
        <v>9</v>
      </c>
      <c r="AA3" s="68" t="s">
        <v>10</v>
      </c>
      <c r="AB3" s="68" t="s">
        <v>11</v>
      </c>
      <c r="AC3" s="68"/>
      <c r="AD3" s="69" t="s">
        <v>12</v>
      </c>
      <c r="AE3" s="70"/>
      <c r="AF3" s="71"/>
      <c r="AG3" s="71"/>
      <c r="AH3" s="71"/>
      <c r="AI3" s="71"/>
      <c r="AJ3" s="71"/>
      <c r="AK3" s="71"/>
      <c r="AL3" s="71"/>
      <c r="AM3" s="71"/>
      <c r="AN3" s="71"/>
      <c r="AO3" s="71"/>
      <c r="AP3" s="71"/>
      <c r="AQ3" s="71"/>
      <c r="AR3" s="71"/>
      <c r="AS3" s="71"/>
    </row>
    <row r="4" ht="27.95" customHeight="1" spans="1:17">
      <c r="A4" s="7" t="s">
        <v>20</v>
      </c>
      <c r="B4" s="7"/>
      <c r="C4" s="12">
        <v>163489.56</v>
      </c>
      <c r="D4" s="12"/>
      <c r="E4" s="9" t="s">
        <v>21</v>
      </c>
      <c r="F4" s="10"/>
      <c r="G4" s="10"/>
      <c r="H4" s="13"/>
      <c r="I4" s="45"/>
      <c r="J4" s="46"/>
      <c r="K4" s="46"/>
      <c r="L4" s="46"/>
      <c r="M4" s="43" t="s">
        <v>22</v>
      </c>
      <c r="N4" s="9" t="s">
        <v>23</v>
      </c>
      <c r="O4" s="47" t="s">
        <v>24</v>
      </c>
      <c r="Q4" s="47" t="s">
        <v>10</v>
      </c>
    </row>
    <row r="5" ht="27.95" customHeight="1" spans="1:15">
      <c r="A5" s="7" t="s">
        <v>25</v>
      </c>
      <c r="B5" s="7" t="s">
        <v>26</v>
      </c>
      <c r="C5" s="7"/>
      <c r="D5" s="7"/>
      <c r="E5" s="7" t="s">
        <v>27</v>
      </c>
      <c r="F5" s="7"/>
      <c r="G5" s="7" t="s">
        <v>28</v>
      </c>
      <c r="H5" s="7"/>
      <c r="I5" s="7" t="s">
        <v>29</v>
      </c>
      <c r="J5" s="7" t="s">
        <v>30</v>
      </c>
      <c r="K5" s="7"/>
      <c r="L5" s="7" t="s">
        <v>31</v>
      </c>
      <c r="M5" s="7"/>
      <c r="N5" s="9" t="s">
        <v>32</v>
      </c>
      <c r="O5" s="9"/>
    </row>
    <row r="6" ht="27.95" customHeight="1" spans="1:15">
      <c r="A6" s="7"/>
      <c r="B6" s="14" t="s">
        <v>33</v>
      </c>
      <c r="C6" s="7" t="s">
        <v>34</v>
      </c>
      <c r="D6" s="9" t="s">
        <v>35</v>
      </c>
      <c r="E6" s="14" t="s">
        <v>33</v>
      </c>
      <c r="F6" s="9" t="s">
        <v>35</v>
      </c>
      <c r="G6" s="7" t="s">
        <v>36</v>
      </c>
      <c r="H6" s="9" t="s">
        <v>35</v>
      </c>
      <c r="I6" s="40" t="s">
        <v>35</v>
      </c>
      <c r="J6" s="9" t="s">
        <v>35</v>
      </c>
      <c r="K6" s="7" t="s">
        <v>37</v>
      </c>
      <c r="L6" s="7" t="s">
        <v>35</v>
      </c>
      <c r="M6" s="7" t="s">
        <v>37</v>
      </c>
      <c r="N6" s="9" t="s">
        <v>38</v>
      </c>
      <c r="O6" s="9" t="s">
        <v>35</v>
      </c>
    </row>
    <row r="7" s="1" customFormat="1" ht="115" customHeight="1" spans="1:17">
      <c r="A7" s="15">
        <v>1</v>
      </c>
      <c r="B7" s="16">
        <v>43307</v>
      </c>
      <c r="C7" s="17" t="s">
        <v>39</v>
      </c>
      <c r="D7" s="18">
        <v>160000</v>
      </c>
      <c r="E7" s="19">
        <v>43302</v>
      </c>
      <c r="F7" s="18">
        <v>160000</v>
      </c>
      <c r="G7" s="20" t="s">
        <v>40</v>
      </c>
      <c r="H7" s="21">
        <v>0</v>
      </c>
      <c r="I7" s="21">
        <v>12936</v>
      </c>
      <c r="J7" s="48">
        <v>800</v>
      </c>
      <c r="K7" s="49" t="s">
        <v>41</v>
      </c>
      <c r="L7" s="50"/>
      <c r="M7" s="51"/>
      <c r="N7" s="52" t="s">
        <v>42</v>
      </c>
      <c r="O7" s="53">
        <f>ROUNDUP(D7-H7-I7-J7-L7,2)</f>
        <v>146264</v>
      </c>
      <c r="Q7" s="66"/>
    </row>
    <row r="8" s="1" customFormat="1" ht="20" customHeight="1" spans="1:15">
      <c r="A8" s="15"/>
      <c r="B8" s="22"/>
      <c r="C8" s="17"/>
      <c r="D8" s="23"/>
      <c r="E8" s="19"/>
      <c r="F8" s="23"/>
      <c r="G8" s="24"/>
      <c r="H8" s="21"/>
      <c r="I8" s="21"/>
      <c r="J8" s="48"/>
      <c r="K8" s="54"/>
      <c r="L8" s="48"/>
      <c r="M8" s="51"/>
      <c r="N8" s="54"/>
      <c r="O8" s="21"/>
    </row>
    <row r="9" s="2" customFormat="1" ht="20" customHeight="1" spans="1:15">
      <c r="A9" s="15"/>
      <c r="B9" s="22"/>
      <c r="C9" s="17"/>
      <c r="D9" s="23"/>
      <c r="E9" s="19"/>
      <c r="F9" s="23"/>
      <c r="G9" s="24"/>
      <c r="H9" s="21"/>
      <c r="I9" s="21"/>
      <c r="J9" s="48"/>
      <c r="K9" s="54"/>
      <c r="L9" s="48"/>
      <c r="M9" s="51"/>
      <c r="N9" s="54"/>
      <c r="O9" s="21"/>
    </row>
    <row r="10" s="2" customFormat="1" ht="20" customHeight="1" spans="1:15">
      <c r="A10" s="15"/>
      <c r="B10" s="22"/>
      <c r="C10" s="17"/>
      <c r="D10" s="23"/>
      <c r="E10" s="19"/>
      <c r="F10" s="23"/>
      <c r="G10" s="24"/>
      <c r="H10" s="21"/>
      <c r="I10" s="21"/>
      <c r="J10" s="48"/>
      <c r="K10" s="54"/>
      <c r="L10" s="48"/>
      <c r="M10" s="51"/>
      <c r="N10" s="54"/>
      <c r="O10" s="21"/>
    </row>
    <row r="11" s="2" customFormat="1" ht="20" customHeight="1" spans="1:15">
      <c r="A11" s="15"/>
      <c r="B11" s="22"/>
      <c r="C11" s="17"/>
      <c r="D11" s="23"/>
      <c r="E11" s="19"/>
      <c r="F11" s="23"/>
      <c r="G11" s="24"/>
      <c r="H11" s="21"/>
      <c r="I11" s="21"/>
      <c r="J11" s="48"/>
      <c r="K11" s="54"/>
      <c r="L11" s="48"/>
      <c r="M11" s="51"/>
      <c r="N11" s="54"/>
      <c r="O11" s="21"/>
    </row>
    <row r="12" s="2" customFormat="1" ht="20" customHeight="1" spans="1:15">
      <c r="A12" s="15"/>
      <c r="B12" s="22"/>
      <c r="C12" s="17"/>
      <c r="D12" s="23"/>
      <c r="E12" s="19"/>
      <c r="F12" s="23"/>
      <c r="G12" s="24"/>
      <c r="H12" s="21"/>
      <c r="I12" s="21"/>
      <c r="J12" s="48"/>
      <c r="K12" s="54"/>
      <c r="L12" s="48"/>
      <c r="M12" s="51"/>
      <c r="N12" s="54"/>
      <c r="O12" s="21"/>
    </row>
    <row r="13" ht="20" customHeight="1" spans="1:15">
      <c r="A13" s="25"/>
      <c r="B13" s="26"/>
      <c r="C13" s="27"/>
      <c r="D13" s="28"/>
      <c r="E13" s="29"/>
      <c r="F13" s="28"/>
      <c r="G13" s="30"/>
      <c r="H13" s="31"/>
      <c r="I13" s="31"/>
      <c r="J13" s="48"/>
      <c r="K13" s="54"/>
      <c r="L13" s="55"/>
      <c r="M13" s="51"/>
      <c r="N13" s="56"/>
      <c r="O13" s="21"/>
    </row>
    <row r="14" ht="20" customHeight="1" spans="1:15">
      <c r="A14" s="25"/>
      <c r="B14" s="26"/>
      <c r="C14" s="27"/>
      <c r="D14" s="28"/>
      <c r="E14" s="29"/>
      <c r="F14" s="28"/>
      <c r="G14" s="30"/>
      <c r="H14" s="31"/>
      <c r="I14" s="31"/>
      <c r="J14" s="55"/>
      <c r="K14" s="54"/>
      <c r="L14" s="55"/>
      <c r="M14" s="51"/>
      <c r="N14" s="56"/>
      <c r="O14" s="21"/>
    </row>
    <row r="15" ht="20" customHeight="1" spans="1:17">
      <c r="A15" s="25"/>
      <c r="B15" s="26"/>
      <c r="C15" s="27"/>
      <c r="D15" s="28"/>
      <c r="E15" s="29"/>
      <c r="F15" s="28"/>
      <c r="G15" s="30"/>
      <c r="H15" s="31"/>
      <c r="I15" s="31"/>
      <c r="J15" s="55"/>
      <c r="K15" s="54"/>
      <c r="L15" s="55"/>
      <c r="M15" s="51"/>
      <c r="N15" s="56"/>
      <c r="O15" s="31"/>
      <c r="Q15"/>
    </row>
    <row r="16" ht="20" customHeight="1" spans="1:15">
      <c r="A16" s="25"/>
      <c r="B16" s="26"/>
      <c r="C16" s="27"/>
      <c r="D16" s="28"/>
      <c r="E16" s="29"/>
      <c r="F16" s="28"/>
      <c r="G16" s="30"/>
      <c r="H16" s="31"/>
      <c r="I16" s="31"/>
      <c r="J16" s="55"/>
      <c r="K16" s="56"/>
      <c r="L16" s="55"/>
      <c r="M16" s="56"/>
      <c r="N16" s="56"/>
      <c r="O16" s="31"/>
    </row>
    <row r="17" ht="20" customHeight="1" spans="1:15">
      <c r="A17" s="25"/>
      <c r="B17" s="26"/>
      <c r="C17" s="27"/>
      <c r="D17" s="28"/>
      <c r="E17" s="29"/>
      <c r="F17" s="28"/>
      <c r="G17" s="30"/>
      <c r="H17" s="31"/>
      <c r="I17" s="31"/>
      <c r="J17" s="55"/>
      <c r="K17" s="56"/>
      <c r="L17" s="55"/>
      <c r="M17" s="56"/>
      <c r="N17" s="56"/>
      <c r="O17" s="31"/>
    </row>
    <row r="18" ht="20" customHeight="1" spans="1:15">
      <c r="A18" s="25"/>
      <c r="B18" s="26"/>
      <c r="C18" s="27"/>
      <c r="D18" s="28"/>
      <c r="E18" s="29"/>
      <c r="F18" s="28"/>
      <c r="G18" s="30"/>
      <c r="H18" s="31"/>
      <c r="I18" s="31"/>
      <c r="J18" s="55"/>
      <c r="K18" s="56"/>
      <c r="L18" s="55"/>
      <c r="M18" s="56"/>
      <c r="N18" s="56"/>
      <c r="O18" s="31"/>
    </row>
    <row r="19" ht="20" customHeight="1" spans="1:15">
      <c r="A19" s="25"/>
      <c r="B19" s="26"/>
      <c r="C19" s="27"/>
      <c r="D19" s="28"/>
      <c r="E19" s="29"/>
      <c r="F19" s="28"/>
      <c r="G19" s="30"/>
      <c r="H19" s="31"/>
      <c r="I19" s="31"/>
      <c r="J19" s="55"/>
      <c r="K19" s="56"/>
      <c r="L19" s="55"/>
      <c r="M19" s="56"/>
      <c r="N19" s="56"/>
      <c r="O19" s="31"/>
    </row>
    <row r="20" ht="20" customHeight="1" spans="1:15">
      <c r="A20" s="25"/>
      <c r="B20" s="26"/>
      <c r="C20" s="27"/>
      <c r="D20" s="28"/>
      <c r="E20" s="29"/>
      <c r="F20" s="28"/>
      <c r="G20" s="30"/>
      <c r="H20" s="31"/>
      <c r="I20" s="31"/>
      <c r="J20" s="55"/>
      <c r="K20" s="56"/>
      <c r="L20" s="55"/>
      <c r="M20" s="56"/>
      <c r="N20" s="56"/>
      <c r="O20" s="31"/>
    </row>
    <row r="21" ht="20" customHeight="1" spans="1:15">
      <c r="A21" s="25"/>
      <c r="B21" s="26"/>
      <c r="C21" s="27"/>
      <c r="D21" s="28"/>
      <c r="E21" s="29"/>
      <c r="F21" s="28"/>
      <c r="G21" s="30"/>
      <c r="H21" s="31"/>
      <c r="I21" s="31"/>
      <c r="J21" s="55"/>
      <c r="K21" s="56"/>
      <c r="L21" s="55"/>
      <c r="M21" s="56"/>
      <c r="N21" s="56"/>
      <c r="O21" s="31"/>
    </row>
    <row r="22" ht="20" customHeight="1" spans="1:15">
      <c r="A22" s="25"/>
      <c r="B22" s="26"/>
      <c r="C22" s="27"/>
      <c r="D22" s="28"/>
      <c r="E22" s="29"/>
      <c r="F22" s="28"/>
      <c r="G22" s="30"/>
      <c r="H22" s="31"/>
      <c r="I22" s="31"/>
      <c r="J22" s="55"/>
      <c r="K22" s="56"/>
      <c r="L22" s="55"/>
      <c r="M22" s="56"/>
      <c r="N22" s="56"/>
      <c r="O22" s="31"/>
    </row>
    <row r="23" ht="20.1" customHeight="1" spans="1:15">
      <c r="A23" s="25"/>
      <c r="B23" s="26"/>
      <c r="C23" s="27"/>
      <c r="D23" s="28"/>
      <c r="E23" s="29"/>
      <c r="F23" s="28"/>
      <c r="G23" s="30"/>
      <c r="H23" s="31"/>
      <c r="I23" s="31"/>
      <c r="J23" s="55"/>
      <c r="K23" s="56"/>
      <c r="L23" s="55"/>
      <c r="M23" s="56"/>
      <c r="N23" s="56"/>
      <c r="O23" s="31"/>
    </row>
    <row r="24" ht="30" customHeight="1" spans="1:15">
      <c r="A24" s="7" t="s">
        <v>43</v>
      </c>
      <c r="B24" s="7"/>
      <c r="C24" s="32" t="s">
        <v>44</v>
      </c>
      <c r="D24" s="33">
        <f>SUM(D7:D23)</f>
        <v>160000</v>
      </c>
      <c r="E24" s="32" t="s">
        <v>44</v>
      </c>
      <c r="F24" s="33">
        <f>SUM(F7:F23)</f>
        <v>160000</v>
      </c>
      <c r="G24" s="32" t="s">
        <v>44</v>
      </c>
      <c r="H24" s="33">
        <f>SUM(H7:H23)</f>
        <v>0</v>
      </c>
      <c r="I24" s="33">
        <f>SUM(I7:I23)</f>
        <v>12936</v>
      </c>
      <c r="J24" s="33">
        <f>SUM(J7:J23)</f>
        <v>800</v>
      </c>
      <c r="K24" s="32" t="s">
        <v>44</v>
      </c>
      <c r="L24" s="33">
        <f>SUM(L7:L23)</f>
        <v>0</v>
      </c>
      <c r="M24" s="32" t="s">
        <v>44</v>
      </c>
      <c r="N24" s="32" t="s">
        <v>44</v>
      </c>
      <c r="O24" s="33">
        <f>SUM(O7:O23)</f>
        <v>146264</v>
      </c>
    </row>
    <row r="25" ht="30" customHeight="1" spans="1:15">
      <c r="A25" s="7" t="s">
        <v>45</v>
      </c>
      <c r="B25" s="7"/>
      <c r="C25" s="7" t="s">
        <v>46</v>
      </c>
      <c r="D25" s="7"/>
      <c r="E25" s="34">
        <f>O7+O8</f>
        <v>146264</v>
      </c>
      <c r="F25" s="34"/>
      <c r="G25" s="34"/>
      <c r="H25" s="34"/>
      <c r="I25" s="7" t="s">
        <v>47</v>
      </c>
      <c r="J25" s="7"/>
      <c r="K25" s="7" t="s">
        <v>48</v>
      </c>
      <c r="L25" s="34">
        <v>0</v>
      </c>
      <c r="M25" s="34"/>
      <c r="N25" s="34"/>
      <c r="O25" s="34"/>
    </row>
    <row r="26" ht="30" customHeight="1" spans="1:15">
      <c r="A26" s="7"/>
      <c r="B26" s="7"/>
      <c r="C26" s="7" t="s">
        <v>49</v>
      </c>
      <c r="D26" s="7"/>
      <c r="E26" s="35">
        <f>O7</f>
        <v>146264</v>
      </c>
      <c r="F26" s="35"/>
      <c r="G26" s="35"/>
      <c r="H26" s="35"/>
      <c r="I26" s="7"/>
      <c r="J26" s="7"/>
      <c r="K26" s="7" t="s">
        <v>50</v>
      </c>
      <c r="L26" s="57" t="str">
        <f>SUBSTITUTE(SUBSTITUTE(TEXT(INT(L25),"[DBNum2][$-804]G/通用格式元"&amp;IF(INT(L25)=L25,"整",""))&amp;TEXT(MID(L25,FIND(".",L25&amp;".0")+1,1),"[DBNum2][$-804]G/通用格式角")&amp;TEXT(MID(L25,FIND(".",L25&amp;".0")+2,1),"[DBNum2][$-804]G/通用格式分"),"零角","零"),"零分","")</f>
        <v>零元整</v>
      </c>
      <c r="M26" s="57"/>
      <c r="N26" s="57"/>
      <c r="O26" s="57"/>
    </row>
    <row r="27" ht="50.1" customHeight="1" spans="1:15">
      <c r="A27" s="7" t="s">
        <v>51</v>
      </c>
      <c r="B27" s="7"/>
      <c r="C27" s="36"/>
      <c r="D27" s="36"/>
      <c r="E27" s="36"/>
      <c r="F27" s="36"/>
      <c r="G27" s="36"/>
      <c r="H27" s="36"/>
      <c r="I27" s="7" t="s">
        <v>52</v>
      </c>
      <c r="J27" s="7"/>
      <c r="K27" s="7" t="s">
        <v>53</v>
      </c>
      <c r="L27" s="7"/>
      <c r="M27" s="7"/>
      <c r="N27" s="7"/>
      <c r="O27" s="7"/>
    </row>
    <row r="28" ht="50.1" customHeight="1" spans="1:15">
      <c r="A28" s="7" t="s">
        <v>54</v>
      </c>
      <c r="B28" s="7"/>
      <c r="C28" s="36"/>
      <c r="D28" s="36"/>
      <c r="E28" s="36"/>
      <c r="F28" s="36"/>
      <c r="G28" s="36"/>
      <c r="H28" s="36"/>
      <c r="I28" s="7" t="s">
        <v>55</v>
      </c>
      <c r="J28" s="7"/>
      <c r="K28" s="36"/>
      <c r="L28" s="36"/>
      <c r="M28" s="36"/>
      <c r="N28" s="36"/>
      <c r="O28" s="36"/>
    </row>
    <row r="29" ht="50.1" customHeight="1" spans="1:15">
      <c r="A29" s="7" t="s">
        <v>56</v>
      </c>
      <c r="B29" s="7"/>
      <c r="C29" s="37"/>
      <c r="D29" s="37"/>
      <c r="E29" s="37"/>
      <c r="F29" s="37"/>
      <c r="G29" s="37"/>
      <c r="H29" s="37"/>
      <c r="I29" s="7" t="s">
        <v>57</v>
      </c>
      <c r="J29" s="7"/>
      <c r="K29" s="37"/>
      <c r="L29" s="37"/>
      <c r="M29" s="37"/>
      <c r="N29" s="37"/>
      <c r="O29" s="37"/>
    </row>
    <row r="30" ht="50.1" customHeight="1" spans="1:15">
      <c r="A30" s="7" t="s">
        <v>58</v>
      </c>
      <c r="B30" s="7"/>
      <c r="C30" s="37"/>
      <c r="D30" s="37"/>
      <c r="E30" s="37"/>
      <c r="F30" s="37"/>
      <c r="G30" s="37"/>
      <c r="H30" s="37"/>
      <c r="I30" s="7" t="s">
        <v>59</v>
      </c>
      <c r="J30" s="7"/>
      <c r="K30" s="37"/>
      <c r="L30" s="37"/>
      <c r="M30" s="37"/>
      <c r="N30" s="37"/>
      <c r="O30" s="37"/>
    </row>
    <row r="33" ht="13.5" spans="17:17">
      <c r="Q33"/>
    </row>
    <row r="36" ht="13.5" spans="2:2">
      <c r="B36"/>
    </row>
  </sheetData>
  <mergeCells count="44">
    <mergeCell ref="A1:O1"/>
    <mergeCell ref="A2:B2"/>
    <mergeCell ref="C2:K2"/>
    <mergeCell ref="A3:B3"/>
    <mergeCell ref="C3:D3"/>
    <mergeCell ref="F3:G3"/>
    <mergeCell ref="I3:L3"/>
    <mergeCell ref="A4:B4"/>
    <mergeCell ref="C4:D4"/>
    <mergeCell ref="F4:G4"/>
    <mergeCell ref="I4:L4"/>
    <mergeCell ref="B5:D5"/>
    <mergeCell ref="E5:F5"/>
    <mergeCell ref="G5:H5"/>
    <mergeCell ref="J5:K5"/>
    <mergeCell ref="L5:M5"/>
    <mergeCell ref="N5:O5"/>
    <mergeCell ref="A24:B24"/>
    <mergeCell ref="C25:D25"/>
    <mergeCell ref="E25:H25"/>
    <mergeCell ref="L25:O25"/>
    <mergeCell ref="C26:D26"/>
    <mergeCell ref="E26:H26"/>
    <mergeCell ref="L26:O26"/>
    <mergeCell ref="A27:B27"/>
    <mergeCell ref="C27:H27"/>
    <mergeCell ref="I27:J27"/>
    <mergeCell ref="K27:O27"/>
    <mergeCell ref="A28:B28"/>
    <mergeCell ref="C28:H28"/>
    <mergeCell ref="I28:J28"/>
    <mergeCell ref="K28:O28"/>
    <mergeCell ref="A29:B29"/>
    <mergeCell ref="C29:H29"/>
    <mergeCell ref="I29:J29"/>
    <mergeCell ref="K29:O29"/>
    <mergeCell ref="A30:B30"/>
    <mergeCell ref="C30:H30"/>
    <mergeCell ref="I30:J30"/>
    <mergeCell ref="K30:O30"/>
    <mergeCell ref="A5:A6"/>
    <mergeCell ref="H3:H4"/>
    <mergeCell ref="A25:B26"/>
    <mergeCell ref="I25:J26"/>
  </mergeCells>
  <printOptions horizontalCentered="1" verticalCentered="1"/>
  <pageMargins left="0" right="0" top="0" bottom="0" header="0" footer="0"/>
  <pageSetup paperSize="9" scale="90"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cw08</dc:creator>
  <cp:lastModifiedBy>一览众山小</cp:lastModifiedBy>
  <dcterms:created xsi:type="dcterms:W3CDTF">2018-07-27T00:50:00Z</dcterms:created>
  <dcterms:modified xsi:type="dcterms:W3CDTF">2018-08-01T02:20:23Z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ies>
</file>