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1" sheetId="1" r:id="rId1"/>
    <sheet name="2" sheetId="2" r:id="rId2"/>
  </sheets>
  <calcPr calcId="144525"/>
</workbook>
</file>

<file path=xl/sharedStrings.xml><?xml version="1.0" encoding="utf-8"?>
<sst xmlns="http://schemas.openxmlformats.org/spreadsheetml/2006/main" count="160" uniqueCount="62">
  <si>
    <t xml:space="preserve">工程款支付证书 </t>
  </si>
  <si>
    <t>本次</t>
  </si>
  <si>
    <t>工程名称</t>
  </si>
  <si>
    <t>苏湾镇（美丽集镇）支路“白改黑”改造工程</t>
  </si>
  <si>
    <t>ERP编号</t>
  </si>
  <si>
    <t>档案编号</t>
  </si>
  <si>
    <t>CD2016-092</t>
  </si>
  <si>
    <t>2016.7.29</t>
  </si>
  <si>
    <t>项贤玉</t>
  </si>
  <si>
    <t>60日历天</t>
  </si>
  <si>
    <t>巢湖市
苏湾镇</t>
  </si>
  <si>
    <t>巢湖办事处唐兴15375279944</t>
  </si>
  <si>
    <t>宋 杨13956618795</t>
  </si>
  <si>
    <t>中标</t>
  </si>
  <si>
    <t>施工合同原件</t>
  </si>
  <si>
    <t>合同金额</t>
  </si>
  <si>
    <t>中标  日期</t>
  </si>
  <si>
    <t>已    供       工程资料</t>
  </si>
  <si>
    <t>中标通知书、施工合同、甲供材补充合同、投资协议及补充协议原件</t>
  </si>
  <si>
    <t>庐江</t>
  </si>
  <si>
    <t>责任  单位</t>
  </si>
  <si>
    <t>巢湖 唐兴15375279944</t>
  </si>
  <si>
    <t>决算金额</t>
  </si>
  <si>
    <t>竣工  日期</t>
  </si>
  <si>
    <t xml:space="preserve">合肥 </t>
  </si>
  <si>
    <t>责任人</t>
  </si>
  <si>
    <t>序号</t>
  </si>
  <si>
    <t>工程款到账</t>
  </si>
  <si>
    <t>开票情况</t>
  </si>
  <si>
    <t>管理费</t>
  </si>
  <si>
    <t>代缴税金</t>
  </si>
  <si>
    <t>其他扣款</t>
  </si>
  <si>
    <t>预留款</t>
  </si>
  <si>
    <t>实际支付</t>
  </si>
  <si>
    <t>日期</t>
  </si>
  <si>
    <t>账户</t>
  </si>
  <si>
    <t>金额</t>
  </si>
  <si>
    <t>比例</t>
  </si>
  <si>
    <t>备注</t>
  </si>
  <si>
    <t>户名</t>
  </si>
  <si>
    <t>中</t>
  </si>
  <si>
    <t>2%全扣</t>
  </si>
  <si>
    <t>暂扣</t>
  </si>
  <si>
    <t>唐兴2.2</t>
  </si>
  <si>
    <t>2月材</t>
  </si>
  <si>
    <t>合计</t>
  </si>
  <si>
    <t>-</t>
  </si>
  <si>
    <t>本次结算   支付明细</t>
  </si>
  <si>
    <t>应支付金额</t>
  </si>
  <si>
    <t>实际支付金额</t>
  </si>
  <si>
    <t>小写</t>
  </si>
  <si>
    <t>已支付金额</t>
  </si>
  <si>
    <t>大写</t>
  </si>
  <si>
    <t>申请部门
意见</t>
  </si>
  <si>
    <t>项目管理
意见</t>
  </si>
  <si>
    <t>何总、朱总已同意支付（附表背面截图）。</t>
  </si>
  <si>
    <t>财务初审
意见</t>
  </si>
  <si>
    <t>财务审核
意见</t>
  </si>
  <si>
    <t>质安初审
意见</t>
  </si>
  <si>
    <t>质安稽查
意见</t>
  </si>
  <si>
    <t>总经理审批</t>
  </si>
  <si>
    <t>董事长审批</t>
  </si>
</sst>
</file>

<file path=xl/styles.xml><?xml version="1.0" encoding="utf-8"?>
<styleSheet xmlns="http://schemas.openxmlformats.org/spreadsheetml/2006/main">
  <numFmts count="11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/m/d;@"/>
    <numFmt numFmtId="177" formatCode="#,##0.00_ "/>
    <numFmt numFmtId="178" formatCode="yyyy/m/d;@"/>
    <numFmt numFmtId="179" formatCode="m/d;@"/>
    <numFmt numFmtId="180" formatCode="0.0%"/>
    <numFmt numFmtId="181" formatCode="0_ "/>
    <numFmt numFmtId="182" formatCode="0.00_ "/>
  </numFmts>
  <fonts count="40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rgb="FFFF0000"/>
      <name val="宋体"/>
      <charset val="134"/>
    </font>
    <font>
      <b/>
      <sz val="14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9"/>
      <name val="Arial"/>
      <charset val="134"/>
    </font>
    <font>
      <b/>
      <sz val="12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b/>
      <sz val="9"/>
      <color rgb="FF7030A0"/>
      <name val="宋体"/>
      <charset val="134"/>
    </font>
    <font>
      <b/>
      <sz val="9"/>
      <color rgb="FFFF0000"/>
      <name val="宋体"/>
      <charset val="134"/>
    </font>
    <font>
      <b/>
      <sz val="12"/>
      <color rgb="FFFF0000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rgb="FF00B050"/>
      <name val="宋体"/>
      <charset val="134"/>
      <scheme val="minor"/>
    </font>
    <font>
      <sz val="10"/>
      <color theme="1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0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20" borderId="9" applyNumberFormat="0" applyFont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34" fillId="27" borderId="12" applyNumberFormat="0" applyAlignment="0" applyProtection="0">
      <alignment vertical="center"/>
    </xf>
    <xf numFmtId="0" fontId="36" fillId="27" borderId="7" applyNumberFormat="0" applyAlignment="0" applyProtection="0">
      <alignment vertical="center"/>
    </xf>
    <xf numFmtId="0" fontId="37" fillId="30" borderId="14" applyNumberFormat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79">
    <xf numFmtId="0" fontId="0" fillId="0" borderId="0" xfId="0">
      <alignment vertical="center"/>
    </xf>
    <xf numFmtId="0" fontId="1" fillId="0" borderId="0" xfId="51" applyFont="1" applyFill="1" applyBorder="1" applyAlignment="1">
      <alignment horizontal="center" vertical="center"/>
    </xf>
    <xf numFmtId="0" fontId="2" fillId="0" borderId="0" xfId="51" applyFont="1" applyFill="1" applyBorder="1" applyAlignment="1">
      <alignment horizontal="center" vertical="center"/>
    </xf>
    <xf numFmtId="176" fontId="1" fillId="0" borderId="0" xfId="51" applyNumberFormat="1" applyFont="1" applyFill="1" applyBorder="1" applyAlignment="1">
      <alignment horizontal="center" vertical="center"/>
    </xf>
    <xf numFmtId="177" fontId="1" fillId="0" borderId="0" xfId="51" applyNumberFormat="1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/>
    </xf>
    <xf numFmtId="0" fontId="4" fillId="0" borderId="2" xfId="51" applyFont="1" applyFill="1" applyBorder="1" applyAlignment="1">
      <alignment horizontal="center" vertical="center" wrapText="1"/>
    </xf>
    <xf numFmtId="0" fontId="5" fillId="0" borderId="2" xfId="51" applyFont="1" applyFill="1" applyBorder="1" applyAlignment="1">
      <alignment horizontal="center" vertical="center" shrinkToFit="1"/>
    </xf>
    <xf numFmtId="177" fontId="4" fillId="0" borderId="2" xfId="51" applyNumberFormat="1" applyFont="1" applyFill="1" applyBorder="1" applyAlignment="1">
      <alignment horizontal="center" vertical="center" wrapText="1"/>
    </xf>
    <xf numFmtId="178" fontId="1" fillId="0" borderId="2" xfId="51" applyNumberFormat="1" applyFont="1" applyFill="1" applyBorder="1" applyAlignment="1">
      <alignment horizontal="center" vertical="center" wrapText="1"/>
    </xf>
    <xf numFmtId="0" fontId="4" fillId="2" borderId="3" xfId="51" applyFont="1" applyFill="1" applyBorder="1" applyAlignment="1">
      <alignment horizontal="center" vertical="center" wrapText="1"/>
    </xf>
    <xf numFmtId="177" fontId="1" fillId="0" borderId="2" xfId="51" applyNumberFormat="1" applyFont="1" applyFill="1" applyBorder="1" applyAlignment="1">
      <alignment horizontal="right" vertical="center" wrapText="1"/>
    </xf>
    <xf numFmtId="0" fontId="4" fillId="2" borderId="4" xfId="51" applyFont="1" applyFill="1" applyBorder="1" applyAlignment="1">
      <alignment horizontal="center" vertical="center" wrapText="1"/>
    </xf>
    <xf numFmtId="176" fontId="4" fillId="0" borderId="2" xfId="51" applyNumberFormat="1" applyFont="1" applyFill="1" applyBorder="1" applyAlignment="1">
      <alignment horizontal="center" vertical="center" wrapText="1"/>
    </xf>
    <xf numFmtId="0" fontId="1" fillId="2" borderId="2" xfId="51" applyFont="1" applyFill="1" applyBorder="1" applyAlignment="1">
      <alignment horizontal="center" vertical="center" wrapText="1"/>
    </xf>
    <xf numFmtId="176" fontId="1" fillId="2" borderId="2" xfId="51" applyNumberFormat="1" applyFont="1" applyFill="1" applyBorder="1" applyAlignment="1">
      <alignment horizontal="center" vertical="center" shrinkToFit="1"/>
    </xf>
    <xf numFmtId="14" fontId="1" fillId="2" borderId="2" xfId="51" applyNumberFormat="1" applyFont="1" applyFill="1" applyBorder="1" applyAlignment="1">
      <alignment horizontal="center" vertical="center" wrapText="1"/>
    </xf>
    <xf numFmtId="177" fontId="1" fillId="2" borderId="2" xfId="51" applyNumberFormat="1" applyFont="1" applyFill="1" applyBorder="1" applyAlignment="1">
      <alignment horizontal="right" vertical="center" shrinkToFit="1"/>
    </xf>
    <xf numFmtId="179" fontId="1" fillId="2" borderId="2" xfId="51" applyNumberFormat="1" applyFont="1" applyFill="1" applyBorder="1" applyAlignment="1">
      <alignment horizontal="center" vertical="center" wrapText="1"/>
    </xf>
    <xf numFmtId="180" fontId="1" fillId="0" borderId="2" xfId="20" applyNumberFormat="1" applyFont="1" applyFill="1" applyBorder="1" applyAlignment="1">
      <alignment horizontal="center" vertical="center" wrapText="1"/>
    </xf>
    <xf numFmtId="177" fontId="1" fillId="3" borderId="2" xfId="51" applyNumberFormat="1" applyFont="1" applyFill="1" applyBorder="1" applyAlignment="1">
      <alignment horizontal="right" vertical="center" shrinkToFit="1"/>
    </xf>
    <xf numFmtId="176" fontId="1" fillId="2" borderId="2" xfId="51" applyNumberFormat="1" applyFont="1" applyFill="1" applyBorder="1" applyAlignment="1">
      <alignment vertical="center" shrinkToFit="1"/>
    </xf>
    <xf numFmtId="177" fontId="1" fillId="2" borderId="2" xfId="51" applyNumberFormat="1" applyFont="1" applyFill="1" applyBorder="1" applyAlignment="1">
      <alignment vertical="center" shrinkToFit="1"/>
    </xf>
    <xf numFmtId="9" fontId="1" fillId="0" borderId="2" xfId="20" applyFont="1" applyFill="1" applyBorder="1" applyAlignment="1">
      <alignment horizontal="center" vertical="center" wrapText="1"/>
    </xf>
    <xf numFmtId="0" fontId="2" fillId="2" borderId="2" xfId="51" applyFont="1" applyFill="1" applyBorder="1" applyAlignment="1">
      <alignment horizontal="center" vertical="center" wrapText="1"/>
    </xf>
    <xf numFmtId="176" fontId="2" fillId="2" borderId="2" xfId="51" applyNumberFormat="1" applyFont="1" applyFill="1" applyBorder="1" applyAlignment="1">
      <alignment vertical="center" shrinkToFit="1"/>
    </xf>
    <xf numFmtId="14" fontId="2" fillId="2" borderId="2" xfId="51" applyNumberFormat="1" applyFont="1" applyFill="1" applyBorder="1" applyAlignment="1">
      <alignment horizontal="center" vertical="center" wrapText="1"/>
    </xf>
    <xf numFmtId="177" fontId="2" fillId="2" borderId="2" xfId="51" applyNumberFormat="1" applyFont="1" applyFill="1" applyBorder="1" applyAlignment="1">
      <alignment vertical="center" shrinkToFit="1"/>
    </xf>
    <xf numFmtId="179" fontId="2" fillId="2" borderId="2" xfId="51" applyNumberFormat="1" applyFont="1" applyFill="1" applyBorder="1" applyAlignment="1">
      <alignment horizontal="center" vertical="center" wrapText="1"/>
    </xf>
    <xf numFmtId="9" fontId="2" fillId="0" borderId="2" xfId="20" applyFont="1" applyFill="1" applyBorder="1" applyAlignment="1">
      <alignment horizontal="center" vertical="center" wrapText="1"/>
    </xf>
    <xf numFmtId="177" fontId="2" fillId="3" borderId="2" xfId="51" applyNumberFormat="1" applyFont="1" applyFill="1" applyBorder="1" applyAlignment="1">
      <alignment horizontal="right" vertical="center" shrinkToFit="1"/>
    </xf>
    <xf numFmtId="0" fontId="1" fillId="3" borderId="2" xfId="51" applyFont="1" applyFill="1" applyBorder="1" applyAlignment="1">
      <alignment horizontal="center" vertical="center" shrinkToFit="1"/>
    </xf>
    <xf numFmtId="177" fontId="6" fillId="3" borderId="2" xfId="51" applyNumberFormat="1" applyFont="1" applyFill="1" applyBorder="1" applyAlignment="1">
      <alignment horizontal="right" vertical="center" shrinkToFit="1"/>
    </xf>
    <xf numFmtId="177" fontId="7" fillId="3" borderId="2" xfId="51" applyNumberFormat="1" applyFont="1" applyFill="1" applyBorder="1" applyAlignment="1">
      <alignment horizontal="center" vertical="center" shrinkToFit="1"/>
    </xf>
    <xf numFmtId="177" fontId="7" fillId="0" borderId="2" xfId="51" applyNumberFormat="1" applyFont="1" applyFill="1" applyBorder="1" applyAlignment="1">
      <alignment horizontal="center" vertical="center" shrinkToFit="1"/>
    </xf>
    <xf numFmtId="0" fontId="1" fillId="0" borderId="2" xfId="51" applyFont="1" applyFill="1" applyBorder="1" applyAlignment="1">
      <alignment horizontal="center" vertical="center" wrapText="1"/>
    </xf>
    <xf numFmtId="0" fontId="1" fillId="0" borderId="2" xfId="51" applyFont="1" applyFill="1" applyBorder="1" applyAlignment="1">
      <alignment horizontal="center" vertical="top" wrapText="1"/>
    </xf>
    <xf numFmtId="0" fontId="4" fillId="0" borderId="2" xfId="51" applyFont="1" applyFill="1" applyBorder="1" applyAlignment="1">
      <alignment horizontal="center" vertical="center"/>
    </xf>
    <xf numFmtId="181" fontId="4" fillId="0" borderId="2" xfId="8" applyNumberFormat="1" applyFont="1" applyFill="1" applyBorder="1" applyAlignment="1">
      <alignment horizontal="center" vertical="center"/>
    </xf>
    <xf numFmtId="177" fontId="4" fillId="0" borderId="2" xfId="51" applyNumberFormat="1" applyFont="1" applyFill="1" applyBorder="1" applyAlignment="1">
      <alignment horizontal="center" vertical="center" shrinkToFit="1"/>
    </xf>
    <xf numFmtId="0" fontId="1" fillId="0" borderId="5" xfId="51" applyFont="1" applyFill="1" applyBorder="1" applyAlignment="1">
      <alignment horizontal="left" vertical="center" wrapText="1"/>
    </xf>
    <xf numFmtId="0" fontId="1" fillId="0" borderId="6" xfId="51" applyFont="1" applyFill="1" applyBorder="1" applyAlignment="1">
      <alignment horizontal="left" vertical="center" wrapText="1"/>
    </xf>
    <xf numFmtId="0" fontId="8" fillId="2" borderId="2" xfId="51" applyFont="1" applyFill="1" applyBorder="1" applyAlignment="1">
      <alignment horizontal="center" vertical="center" wrapText="1"/>
    </xf>
    <xf numFmtId="0" fontId="9" fillId="0" borderId="2" xfId="51" applyFont="1" applyFill="1" applyBorder="1" applyAlignment="1">
      <alignment horizontal="center" vertical="center" wrapText="1"/>
    </xf>
    <xf numFmtId="0" fontId="1" fillId="0" borderId="4" xfId="51" applyFont="1" applyFill="1" applyBorder="1" applyAlignment="1">
      <alignment horizontal="left" vertical="center" wrapText="1"/>
    </xf>
    <xf numFmtId="0" fontId="1" fillId="0" borderId="1" xfId="51" applyFont="1" applyFill="1" applyBorder="1" applyAlignment="1">
      <alignment horizontal="left" vertical="center" wrapText="1"/>
    </xf>
    <xf numFmtId="177" fontId="9" fillId="0" borderId="2" xfId="51" applyNumberFormat="1" applyFont="1" applyFill="1" applyBorder="1" applyAlignment="1">
      <alignment horizontal="center" vertical="center" wrapText="1"/>
    </xf>
    <xf numFmtId="177" fontId="1" fillId="0" borderId="2" xfId="51" applyNumberFormat="1" applyFont="1" applyFill="1" applyBorder="1" applyAlignment="1">
      <alignment horizontal="right" vertical="center" shrinkToFit="1"/>
    </xf>
    <xf numFmtId="177" fontId="1" fillId="0" borderId="2" xfId="51" applyNumberFormat="1" applyFont="1" applyFill="1" applyBorder="1" applyAlignment="1">
      <alignment horizontal="center" vertical="center" wrapText="1"/>
    </xf>
    <xf numFmtId="177" fontId="4" fillId="0" borderId="2" xfId="51" applyNumberFormat="1" applyFont="1" applyFill="1" applyBorder="1" applyAlignment="1">
      <alignment horizontal="right" vertical="center" shrinkToFit="1"/>
    </xf>
    <xf numFmtId="177" fontId="2" fillId="0" borderId="2" xfId="51" applyNumberFormat="1" applyFont="1" applyFill="1" applyBorder="1" applyAlignment="1">
      <alignment horizontal="center" vertical="center" wrapText="1"/>
    </xf>
    <xf numFmtId="177" fontId="10" fillId="0" borderId="2" xfId="51" applyNumberFormat="1" applyFont="1" applyFill="1" applyBorder="1" applyAlignment="1">
      <alignment horizontal="center" vertical="center" wrapText="1"/>
    </xf>
    <xf numFmtId="177" fontId="2" fillId="0" borderId="2" xfId="51" applyNumberFormat="1" applyFont="1" applyFill="1" applyBorder="1" applyAlignment="1">
      <alignment horizontal="right" vertical="center" shrinkToFit="1"/>
    </xf>
    <xf numFmtId="177" fontId="11" fillId="0" borderId="2" xfId="51" applyNumberFormat="1" applyFont="1" applyFill="1" applyBorder="1" applyAlignment="1">
      <alignment horizontal="center" vertical="center" wrapText="1"/>
    </xf>
    <xf numFmtId="0" fontId="4" fillId="3" borderId="2" xfId="51" applyFont="1" applyFill="1" applyBorder="1" applyAlignment="1">
      <alignment horizontal="center" vertical="center" shrinkToFit="1"/>
    </xf>
    <xf numFmtId="14" fontId="12" fillId="0" borderId="2" xfId="51" applyNumberFormat="1" applyFont="1" applyBorder="1" applyAlignment="1">
      <alignment horizontal="center" vertical="center" wrapText="1"/>
    </xf>
    <xf numFmtId="0" fontId="13" fillId="2" borderId="2" xfId="13" applyFont="1" applyFill="1" applyBorder="1" applyAlignment="1">
      <alignment horizontal="left" vertical="center"/>
    </xf>
    <xf numFmtId="0" fontId="14" fillId="0" borderId="2" xfId="13" applyFont="1" applyBorder="1" applyAlignment="1">
      <alignment horizontal="center" vertical="center"/>
    </xf>
    <xf numFmtId="0" fontId="15" fillId="0" borderId="2" xfId="13" applyFont="1" applyBorder="1" applyAlignment="1">
      <alignment vertical="center" wrapText="1"/>
    </xf>
    <xf numFmtId="0" fontId="14" fillId="2" borderId="2" xfId="13" applyFont="1" applyFill="1" applyBorder="1" applyAlignment="1">
      <alignment horizontal="center" vertical="center"/>
    </xf>
    <xf numFmtId="182" fontId="16" fillId="2" borderId="2" xfId="13" applyNumberFormat="1" applyFont="1" applyFill="1" applyBorder="1" applyAlignment="1">
      <alignment horizontal="center" vertical="center"/>
    </xf>
    <xf numFmtId="182" fontId="14" fillId="2" borderId="2" xfId="13" applyNumberFormat="1" applyFont="1" applyFill="1" applyBorder="1" applyAlignment="1">
      <alignment horizontal="center" vertical="center"/>
    </xf>
    <xf numFmtId="0" fontId="17" fillId="0" borderId="0" xfId="0" applyFont="1">
      <alignment vertical="center"/>
    </xf>
    <xf numFmtId="0" fontId="1" fillId="4" borderId="0" xfId="51" applyFont="1" applyFill="1" applyBorder="1" applyAlignment="1">
      <alignment horizontal="center" vertical="center"/>
    </xf>
    <xf numFmtId="0" fontId="14" fillId="0" borderId="2" xfId="13" applyFont="1" applyBorder="1" applyAlignment="1">
      <alignment horizontal="center" vertical="center" wrapText="1"/>
    </xf>
    <xf numFmtId="0" fontId="14" fillId="2" borderId="2" xfId="13" applyFont="1" applyFill="1" applyBorder="1" applyAlignment="1">
      <alignment horizontal="center" vertical="center" wrapText="1"/>
    </xf>
    <xf numFmtId="0" fontId="14" fillId="0" borderId="2" xfId="13" applyNumberFormat="1" applyFont="1" applyBorder="1" applyAlignment="1">
      <alignment horizontal="center" vertical="center" wrapText="1"/>
    </xf>
    <xf numFmtId="0" fontId="18" fillId="0" borderId="2" xfId="13" applyFont="1" applyFill="1" applyBorder="1" applyAlignment="1">
      <alignment horizontal="left" vertical="center"/>
    </xf>
    <xf numFmtId="0" fontId="14" fillId="0" borderId="0" xfId="13" applyFont="1" applyAlignment="1">
      <alignment horizontal="center" vertical="center"/>
    </xf>
    <xf numFmtId="0" fontId="14" fillId="0" borderId="2" xfId="13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4" fillId="0" borderId="0" xfId="0" applyFont="1">
      <alignment vertical="center"/>
    </xf>
    <xf numFmtId="176" fontId="2" fillId="2" borderId="2" xfId="51" applyNumberFormat="1" applyFont="1" applyFill="1" applyBorder="1" applyAlignment="1">
      <alignment horizontal="center" vertical="center" shrinkToFit="1"/>
    </xf>
    <xf numFmtId="177" fontId="2" fillId="2" borderId="2" xfId="51" applyNumberFormat="1" applyFont="1" applyFill="1" applyBorder="1" applyAlignment="1">
      <alignment horizontal="right" vertical="center" shrinkToFit="1"/>
    </xf>
    <xf numFmtId="180" fontId="2" fillId="0" borderId="2" xfId="20" applyNumberFormat="1" applyFont="1" applyFill="1" applyBorder="1" applyAlignment="1">
      <alignment horizontal="center" vertical="center" wrapText="1"/>
    </xf>
    <xf numFmtId="177" fontId="10" fillId="0" borderId="2" xfId="51" applyNumberFormat="1" applyFont="1" applyFill="1" applyBorder="1" applyAlignment="1">
      <alignment horizontal="right" vertical="center" shrinkToFi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百分比 2 2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17</xdr:col>
      <xdr:colOff>152400</xdr:colOff>
      <xdr:row>2</xdr:row>
      <xdr:rowOff>38100</xdr:rowOff>
    </xdr:from>
    <xdr:to>
      <xdr:col>25</xdr:col>
      <xdr:colOff>741680</xdr:colOff>
      <xdr:row>18</xdr:row>
      <xdr:rowOff>142875</xdr:rowOff>
    </xdr:to>
    <xdr:pic>
      <xdr:nvPicPr>
        <xdr:cNvPr id="2" name="图片 1" descr="2{$(9_VH7{K(C[7ZVUG0CFC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58375" y="709930"/>
          <a:ext cx="7771130" cy="4942840"/>
        </a:xfrm>
        <a:prstGeom prst="rect">
          <a:avLst/>
        </a:prstGeom>
      </xdr:spPr>
    </xdr:pic>
    <xdr:clientData/>
  </xdr:twoCellAnchor>
  <xdr:twoCellAnchor editAs="oneCell">
    <xdr:from>
      <xdr:col>15</xdr:col>
      <xdr:colOff>352425</xdr:colOff>
      <xdr:row>0</xdr:row>
      <xdr:rowOff>295275</xdr:rowOff>
    </xdr:from>
    <xdr:to>
      <xdr:col>19</xdr:col>
      <xdr:colOff>2275840</xdr:colOff>
      <xdr:row>4</xdr:row>
      <xdr:rowOff>71755</xdr:rowOff>
    </xdr:to>
    <xdr:pic>
      <xdr:nvPicPr>
        <xdr:cNvPr id="3" name="图片 2" descr="VF2V%2FKD_B(HF73C2VJMG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467725" y="295275"/>
          <a:ext cx="4723765" cy="1158240"/>
        </a:xfrm>
        <a:prstGeom prst="rect">
          <a:avLst/>
        </a:prstGeom>
      </xdr:spPr>
    </xdr:pic>
    <xdr:clientData/>
  </xdr:twoCellAnchor>
  <xdr:twoCellAnchor editAs="oneCell">
    <xdr:from>
      <xdr:col>16</xdr:col>
      <xdr:colOff>409575</xdr:colOff>
      <xdr:row>24</xdr:row>
      <xdr:rowOff>76200</xdr:rowOff>
    </xdr:from>
    <xdr:to>
      <xdr:col>19</xdr:col>
      <xdr:colOff>438150</xdr:colOff>
      <xdr:row>26</xdr:row>
      <xdr:rowOff>74295</xdr:rowOff>
    </xdr:to>
    <xdr:pic>
      <xdr:nvPicPr>
        <xdr:cNvPr id="6" name="图片 5" descr="SJWY)K[ENPN(A3@B{OL@1U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10675" y="7117715"/>
          <a:ext cx="2143125" cy="760095"/>
        </a:xfrm>
        <a:prstGeom prst="rect">
          <a:avLst/>
        </a:prstGeom>
      </xdr:spPr>
    </xdr:pic>
    <xdr:clientData/>
  </xdr:twoCellAnchor>
  <xdr:twoCellAnchor editAs="oneCell">
    <xdr:from>
      <xdr:col>17</xdr:col>
      <xdr:colOff>504825</xdr:colOff>
      <xdr:row>9</xdr:row>
      <xdr:rowOff>247650</xdr:rowOff>
    </xdr:from>
    <xdr:to>
      <xdr:col>19</xdr:col>
      <xdr:colOff>1923415</xdr:colOff>
      <xdr:row>19</xdr:row>
      <xdr:rowOff>118110</xdr:rowOff>
    </xdr:to>
    <xdr:pic>
      <xdr:nvPicPr>
        <xdr:cNvPr id="8" name="图片 7" descr="L}Q_TOMV0C%J$KLUS]AEA1Y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10800" y="3460115"/>
          <a:ext cx="2628265" cy="2423160"/>
        </a:xfrm>
        <a:prstGeom prst="rect">
          <a:avLst/>
        </a:prstGeom>
      </xdr:spPr>
    </xdr:pic>
    <xdr:clientData/>
  </xdr:twoCellAnchor>
  <xdr:twoCellAnchor editAs="oneCell">
    <xdr:from>
      <xdr:col>6</xdr:col>
      <xdr:colOff>85725</xdr:colOff>
      <xdr:row>7</xdr:row>
      <xdr:rowOff>19050</xdr:rowOff>
    </xdr:from>
    <xdr:to>
      <xdr:col>12</xdr:col>
      <xdr:colOff>351790</xdr:colOff>
      <xdr:row>8</xdr:row>
      <xdr:rowOff>72390</xdr:rowOff>
    </xdr:to>
    <xdr:pic>
      <xdr:nvPicPr>
        <xdr:cNvPr id="7" name="图片 6" descr="@}BPGZ~{`AMXC8RCVZH1YA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857500" y="2548890"/>
          <a:ext cx="4057015" cy="481965"/>
        </a:xfrm>
        <a:prstGeom prst="rect">
          <a:avLst/>
        </a:prstGeom>
      </xdr:spPr>
    </xdr:pic>
    <xdr:clientData/>
  </xdr:twoCellAnchor>
  <xdr:twoCellAnchor editAs="oneCell">
    <xdr:from>
      <xdr:col>18</xdr:col>
      <xdr:colOff>66675</xdr:colOff>
      <xdr:row>12</xdr:row>
      <xdr:rowOff>85725</xdr:rowOff>
    </xdr:from>
    <xdr:to>
      <xdr:col>20</xdr:col>
      <xdr:colOff>75565</xdr:colOff>
      <xdr:row>23</xdr:row>
      <xdr:rowOff>48895</xdr:rowOff>
    </xdr:to>
    <xdr:pic>
      <xdr:nvPicPr>
        <xdr:cNvPr id="4" name="图片 3" descr="F6`$YHI5TP5$J3QN9VSJSTD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0287000" y="4064000"/>
          <a:ext cx="3075940" cy="277114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38</xdr:row>
      <xdr:rowOff>9525</xdr:rowOff>
    </xdr:from>
    <xdr:to>
      <xdr:col>14</xdr:col>
      <xdr:colOff>437515</xdr:colOff>
      <xdr:row>85</xdr:row>
      <xdr:rowOff>75565</xdr:rowOff>
    </xdr:to>
    <xdr:pic>
      <xdr:nvPicPr>
        <xdr:cNvPr id="5" name="图片 4" descr="1X{1JC[VJG2)Y%PCN[ZJ(JD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71550" y="11796395"/>
          <a:ext cx="6885940" cy="67811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638175</xdr:colOff>
      <xdr:row>1</xdr:row>
      <xdr:rowOff>295275</xdr:rowOff>
    </xdr:from>
    <xdr:to>
      <xdr:col>25</xdr:col>
      <xdr:colOff>322580</xdr:colOff>
      <xdr:row>18</xdr:row>
      <xdr:rowOff>45085</xdr:rowOff>
    </xdr:to>
    <xdr:pic>
      <xdr:nvPicPr>
        <xdr:cNvPr id="2" name="图片 1" descr="2{$(9_VH7{K(C[7ZVUG0CFC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39275" y="612140"/>
          <a:ext cx="7771130" cy="4942840"/>
        </a:xfrm>
        <a:prstGeom prst="rect">
          <a:avLst/>
        </a:prstGeom>
      </xdr:spPr>
    </xdr:pic>
    <xdr:clientData/>
  </xdr:twoCellAnchor>
  <xdr:twoCellAnchor editAs="oneCell">
    <xdr:from>
      <xdr:col>15</xdr:col>
      <xdr:colOff>352425</xdr:colOff>
      <xdr:row>0</xdr:row>
      <xdr:rowOff>295275</xdr:rowOff>
    </xdr:from>
    <xdr:to>
      <xdr:col>19</xdr:col>
      <xdr:colOff>2275840</xdr:colOff>
      <xdr:row>4</xdr:row>
      <xdr:rowOff>71755</xdr:rowOff>
    </xdr:to>
    <xdr:pic>
      <xdr:nvPicPr>
        <xdr:cNvPr id="3" name="图片 2" descr="VF2V%2FKD_B(HF73C2VJMG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467725" y="295275"/>
          <a:ext cx="4723765" cy="1158240"/>
        </a:xfrm>
        <a:prstGeom prst="rect">
          <a:avLst/>
        </a:prstGeom>
      </xdr:spPr>
    </xdr:pic>
    <xdr:clientData/>
  </xdr:twoCellAnchor>
  <xdr:twoCellAnchor editAs="oneCell">
    <xdr:from>
      <xdr:col>16</xdr:col>
      <xdr:colOff>409575</xdr:colOff>
      <xdr:row>24</xdr:row>
      <xdr:rowOff>76200</xdr:rowOff>
    </xdr:from>
    <xdr:to>
      <xdr:col>19</xdr:col>
      <xdr:colOff>438150</xdr:colOff>
      <xdr:row>26</xdr:row>
      <xdr:rowOff>74295</xdr:rowOff>
    </xdr:to>
    <xdr:pic>
      <xdr:nvPicPr>
        <xdr:cNvPr id="4" name="图片 3" descr="SJWY)K[ENPN(A3@B{OL@1U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10675" y="7117715"/>
          <a:ext cx="2143125" cy="760095"/>
        </a:xfrm>
        <a:prstGeom prst="rect">
          <a:avLst/>
        </a:prstGeom>
      </xdr:spPr>
    </xdr:pic>
    <xdr:clientData/>
  </xdr:twoCellAnchor>
  <xdr:twoCellAnchor editAs="oneCell">
    <xdr:from>
      <xdr:col>17</xdr:col>
      <xdr:colOff>381000</xdr:colOff>
      <xdr:row>7</xdr:row>
      <xdr:rowOff>276225</xdr:rowOff>
    </xdr:from>
    <xdr:to>
      <xdr:col>19</xdr:col>
      <xdr:colOff>1799590</xdr:colOff>
      <xdr:row>16</xdr:row>
      <xdr:rowOff>229870</xdr:rowOff>
    </xdr:to>
    <xdr:pic>
      <xdr:nvPicPr>
        <xdr:cNvPr id="5" name="图片 4" descr="L}Q_TOMV0C%J$KLUS]AEA1Y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086975" y="2806065"/>
          <a:ext cx="2628265" cy="2423160"/>
        </a:xfrm>
        <a:prstGeom prst="rect">
          <a:avLst/>
        </a:prstGeom>
      </xdr:spPr>
    </xdr:pic>
    <xdr:clientData/>
  </xdr:twoCellAnchor>
  <xdr:twoCellAnchor editAs="oneCell">
    <xdr:from>
      <xdr:col>6</xdr:col>
      <xdr:colOff>180975</xdr:colOff>
      <xdr:row>7</xdr:row>
      <xdr:rowOff>0</xdr:rowOff>
    </xdr:from>
    <xdr:to>
      <xdr:col>13</xdr:col>
      <xdr:colOff>18415</xdr:colOff>
      <xdr:row>8</xdr:row>
      <xdr:rowOff>53340</xdr:rowOff>
    </xdr:to>
    <xdr:pic>
      <xdr:nvPicPr>
        <xdr:cNvPr id="6" name="图片 5" descr="@}BPGZ~{`AMXC8RCVZH1YA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952750" y="2529840"/>
          <a:ext cx="4057015" cy="481965"/>
        </a:xfrm>
        <a:prstGeom prst="rect">
          <a:avLst/>
        </a:prstGeom>
      </xdr:spPr>
    </xdr:pic>
    <xdr:clientData/>
  </xdr:twoCellAnchor>
  <xdr:twoCellAnchor editAs="oneCell">
    <xdr:from>
      <xdr:col>19</xdr:col>
      <xdr:colOff>276225</xdr:colOff>
      <xdr:row>10</xdr:row>
      <xdr:rowOff>152400</xdr:rowOff>
    </xdr:from>
    <xdr:to>
      <xdr:col>21</xdr:col>
      <xdr:colOff>294640</xdr:colOff>
      <xdr:row>21</xdr:row>
      <xdr:rowOff>115570</xdr:rowOff>
    </xdr:to>
    <xdr:pic>
      <xdr:nvPicPr>
        <xdr:cNvPr id="7" name="图片 6" descr="F6`$YHI5TP5$J3QN9VSJSTD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1191875" y="3620135"/>
          <a:ext cx="3075940" cy="277114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38</xdr:row>
      <xdr:rowOff>9525</xdr:rowOff>
    </xdr:from>
    <xdr:to>
      <xdr:col>14</xdr:col>
      <xdr:colOff>437515</xdr:colOff>
      <xdr:row>85</xdr:row>
      <xdr:rowOff>75565</xdr:rowOff>
    </xdr:to>
    <xdr:pic>
      <xdr:nvPicPr>
        <xdr:cNvPr id="8" name="图片 7" descr="1X{1JC[VJG2)Y%PCN[ZJ(JD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71550" y="11796395"/>
          <a:ext cx="6885940" cy="6781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I37"/>
  <sheetViews>
    <sheetView tabSelected="1" workbookViewId="0">
      <selection activeCell="K13" sqref="K13"/>
    </sheetView>
  </sheetViews>
  <sheetFormatPr defaultColWidth="9" defaultRowHeight="11.25"/>
  <cols>
    <col min="1" max="1" width="2.75" style="1" customWidth="1"/>
    <col min="2" max="2" width="6.875" style="3" customWidth="1"/>
    <col min="3" max="3" width="3" style="1" customWidth="1"/>
    <col min="4" max="4" width="9" style="4" customWidth="1"/>
    <col min="5" max="5" width="6.625" style="3" customWidth="1"/>
    <col min="6" max="6" width="8.125" style="4" customWidth="1"/>
    <col min="7" max="7" width="3.625" style="1" customWidth="1"/>
    <col min="8" max="8" width="11" style="4" customWidth="1"/>
    <col min="9" max="9" width="9.375" style="1" customWidth="1"/>
    <col min="10" max="10" width="9.625" style="4" customWidth="1"/>
    <col min="11" max="11" width="7.875" style="1" customWidth="1"/>
    <col min="12" max="12" width="8.25" style="1" customWidth="1"/>
    <col min="13" max="14" width="5.625" style="1" customWidth="1"/>
    <col min="15" max="15" width="9.125" style="4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ht="24.9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Q1" s="55" t="s">
        <v>1</v>
      </c>
    </row>
    <row r="2" ht="27.95" customHeight="1" spans="1:35">
      <c r="A2" s="6" t="s">
        <v>2</v>
      </c>
      <c r="B2" s="6"/>
      <c r="C2" s="7" t="s">
        <v>3</v>
      </c>
      <c r="D2" s="7"/>
      <c r="E2" s="7"/>
      <c r="F2" s="7"/>
      <c r="G2" s="7"/>
      <c r="H2" s="7"/>
      <c r="I2" s="7"/>
      <c r="J2" s="7"/>
      <c r="K2" s="7"/>
      <c r="L2" s="37" t="s">
        <v>4</v>
      </c>
      <c r="M2" s="38">
        <v>4482</v>
      </c>
      <c r="N2" s="39" t="s">
        <v>5</v>
      </c>
      <c r="O2" s="39" t="s">
        <v>6</v>
      </c>
      <c r="Q2" s="56" t="s">
        <v>6</v>
      </c>
      <c r="R2" s="57">
        <v>99</v>
      </c>
      <c r="S2" s="57">
        <v>4482</v>
      </c>
      <c r="T2" s="58" t="s">
        <v>3</v>
      </c>
      <c r="U2" s="59" t="s">
        <v>7</v>
      </c>
      <c r="V2" s="60">
        <v>1174215.16</v>
      </c>
      <c r="W2" s="61" t="s">
        <v>8</v>
      </c>
      <c r="X2" s="59" t="s">
        <v>9</v>
      </c>
      <c r="Y2" s="64" t="s">
        <v>10</v>
      </c>
      <c r="Z2" s="65" t="s">
        <v>11</v>
      </c>
      <c r="AA2" s="66" t="s">
        <v>12</v>
      </c>
      <c r="AB2" s="67" t="s">
        <v>13</v>
      </c>
      <c r="AC2" s="68"/>
      <c r="AD2" s="69"/>
      <c r="AE2" s="70"/>
      <c r="AF2" s="71" t="s">
        <v>14</v>
      </c>
      <c r="AG2" s="72"/>
      <c r="AH2" s="73" t="s">
        <v>13</v>
      </c>
      <c r="AI2" s="74"/>
    </row>
    <row r="3" ht="27.95" customHeight="1" spans="1:15">
      <c r="A3" s="6" t="s">
        <v>15</v>
      </c>
      <c r="B3" s="6"/>
      <c r="C3" s="8">
        <v>1174215.16</v>
      </c>
      <c r="D3" s="8"/>
      <c r="E3" s="8" t="s">
        <v>16</v>
      </c>
      <c r="F3" s="9" t="s">
        <v>7</v>
      </c>
      <c r="G3" s="9"/>
      <c r="H3" s="10" t="s">
        <v>17</v>
      </c>
      <c r="I3" s="40" t="s">
        <v>18</v>
      </c>
      <c r="J3" s="41"/>
      <c r="K3" s="41"/>
      <c r="L3" s="41"/>
      <c r="M3" s="42" t="s">
        <v>19</v>
      </c>
      <c r="N3" s="6" t="s">
        <v>20</v>
      </c>
      <c r="O3" s="43" t="s">
        <v>21</v>
      </c>
    </row>
    <row r="4" ht="27.95" customHeight="1" spans="1:15">
      <c r="A4" s="6" t="s">
        <v>22</v>
      </c>
      <c r="B4" s="6"/>
      <c r="C4" s="11"/>
      <c r="D4" s="11"/>
      <c r="E4" s="8" t="s">
        <v>23</v>
      </c>
      <c r="F4" s="9"/>
      <c r="G4" s="9"/>
      <c r="H4" s="12"/>
      <c r="I4" s="44"/>
      <c r="J4" s="45"/>
      <c r="K4" s="45"/>
      <c r="L4" s="45"/>
      <c r="M4" s="42" t="s">
        <v>24</v>
      </c>
      <c r="N4" s="8" t="s">
        <v>25</v>
      </c>
      <c r="O4" s="46" t="s">
        <v>12</v>
      </c>
    </row>
    <row r="5" ht="27.95" customHeight="1" spans="1:15">
      <c r="A5" s="6" t="s">
        <v>26</v>
      </c>
      <c r="B5" s="6" t="s">
        <v>27</v>
      </c>
      <c r="C5" s="6"/>
      <c r="D5" s="6"/>
      <c r="E5" s="6" t="s">
        <v>28</v>
      </c>
      <c r="F5" s="6"/>
      <c r="G5" s="6" t="s">
        <v>29</v>
      </c>
      <c r="H5" s="6"/>
      <c r="I5" s="6" t="s">
        <v>30</v>
      </c>
      <c r="J5" s="6" t="s">
        <v>31</v>
      </c>
      <c r="K5" s="6"/>
      <c r="L5" s="6" t="s">
        <v>32</v>
      </c>
      <c r="M5" s="6"/>
      <c r="N5" s="8" t="s">
        <v>33</v>
      </c>
      <c r="O5" s="8"/>
    </row>
    <row r="6" ht="27.95" customHeight="1" spans="1:15">
      <c r="A6" s="6"/>
      <c r="B6" s="13" t="s">
        <v>34</v>
      </c>
      <c r="C6" s="6" t="s">
        <v>35</v>
      </c>
      <c r="D6" s="8" t="s">
        <v>36</v>
      </c>
      <c r="E6" s="13" t="s">
        <v>34</v>
      </c>
      <c r="F6" s="8" t="s">
        <v>36</v>
      </c>
      <c r="G6" s="6" t="s">
        <v>37</v>
      </c>
      <c r="H6" s="8" t="s">
        <v>36</v>
      </c>
      <c r="I6" s="39" t="s">
        <v>36</v>
      </c>
      <c r="J6" s="8" t="s">
        <v>36</v>
      </c>
      <c r="K6" s="6" t="s">
        <v>38</v>
      </c>
      <c r="L6" s="6" t="s">
        <v>36</v>
      </c>
      <c r="M6" s="6" t="s">
        <v>38</v>
      </c>
      <c r="N6" s="8" t="s">
        <v>39</v>
      </c>
      <c r="O6" s="8" t="s">
        <v>36</v>
      </c>
    </row>
    <row r="7" s="2" customFormat="1" ht="34.5" customHeight="1" spans="1:17">
      <c r="A7" s="24">
        <v>1</v>
      </c>
      <c r="B7" s="75">
        <v>43091</v>
      </c>
      <c r="C7" s="26" t="s">
        <v>40</v>
      </c>
      <c r="D7" s="76">
        <v>758900</v>
      </c>
      <c r="E7" s="28">
        <v>43406</v>
      </c>
      <c r="F7" s="76">
        <v>758900</v>
      </c>
      <c r="G7" s="77" t="s">
        <v>41</v>
      </c>
      <c r="H7" s="30">
        <v>23485</v>
      </c>
      <c r="I7" s="30">
        <v>24984.02</v>
      </c>
      <c r="J7" s="52">
        <v>0</v>
      </c>
      <c r="K7" s="50"/>
      <c r="L7" s="78">
        <f>D7-H7-I7-J7-O7-O8</f>
        <v>54430.98</v>
      </c>
      <c r="M7" s="51" t="s">
        <v>42</v>
      </c>
      <c r="N7" s="50" t="s">
        <v>43</v>
      </c>
      <c r="O7" s="52">
        <v>300000</v>
      </c>
      <c r="Q7" s="62"/>
    </row>
    <row r="8" s="2" customFormat="1" ht="33.75" customHeight="1" spans="1:17">
      <c r="A8" s="24"/>
      <c r="B8" s="25"/>
      <c r="C8" s="26"/>
      <c r="D8" s="27"/>
      <c r="E8" s="28"/>
      <c r="F8" s="27"/>
      <c r="G8" s="29"/>
      <c r="H8" s="30"/>
      <c r="I8" s="30"/>
      <c r="J8" s="52"/>
      <c r="K8" s="50"/>
      <c r="L8" s="52"/>
      <c r="M8" s="51"/>
      <c r="N8" s="50" t="s">
        <v>44</v>
      </c>
      <c r="O8" s="52">
        <v>356000</v>
      </c>
      <c r="Q8" s="2">
        <v>356000</v>
      </c>
    </row>
    <row r="9" ht="20" customHeight="1" spans="1:15">
      <c r="A9" s="14"/>
      <c r="B9" s="21"/>
      <c r="C9" s="16"/>
      <c r="D9" s="22"/>
      <c r="E9" s="18"/>
      <c r="F9" s="22"/>
      <c r="G9" s="23"/>
      <c r="H9" s="20"/>
      <c r="I9" s="20"/>
      <c r="J9" s="47"/>
      <c r="K9" s="50"/>
      <c r="L9" s="47"/>
      <c r="M9" s="51"/>
      <c r="N9" s="48"/>
      <c r="O9" s="30"/>
    </row>
    <row r="10" ht="20.1" customHeight="1" spans="1:17">
      <c r="A10" s="14"/>
      <c r="B10" s="21"/>
      <c r="C10" s="16"/>
      <c r="D10" s="22"/>
      <c r="E10" s="18"/>
      <c r="F10" s="22"/>
      <c r="G10" s="23"/>
      <c r="H10" s="20"/>
      <c r="I10" s="20"/>
      <c r="J10" s="47"/>
      <c r="K10" s="50"/>
      <c r="L10" s="47"/>
      <c r="M10" s="51"/>
      <c r="N10" s="48"/>
      <c r="O10" s="30"/>
      <c r="Q10" s="1">
        <v>669.75</v>
      </c>
    </row>
    <row r="11" ht="20.1" customHeight="1" spans="1:17">
      <c r="A11" s="14"/>
      <c r="B11" s="21"/>
      <c r="C11" s="16"/>
      <c r="D11" s="22"/>
      <c r="E11" s="18"/>
      <c r="F11" s="22"/>
      <c r="G11" s="23"/>
      <c r="H11" s="20"/>
      <c r="I11" s="20"/>
      <c r="J11" s="47"/>
      <c r="K11" s="50"/>
      <c r="L11" s="47"/>
      <c r="M11" s="51"/>
      <c r="N11" s="48"/>
      <c r="O11" s="20"/>
      <c r="Q11">
        <v>24314.27</v>
      </c>
    </row>
    <row r="12" ht="20.1" customHeight="1" spans="1:17">
      <c r="A12" s="14"/>
      <c r="B12" s="21"/>
      <c r="C12" s="16"/>
      <c r="D12" s="22"/>
      <c r="E12" s="18"/>
      <c r="F12" s="22"/>
      <c r="G12" s="23"/>
      <c r="H12" s="20"/>
      <c r="I12" s="20"/>
      <c r="J12" s="47"/>
      <c r="K12" s="48"/>
      <c r="L12" s="47"/>
      <c r="M12" s="48"/>
      <c r="N12" s="48"/>
      <c r="O12" s="20"/>
      <c r="Q12" s="63">
        <f>SUM(Q10:Q11)</f>
        <v>24984.02</v>
      </c>
    </row>
    <row r="13" ht="20.1" customHeight="1" spans="1:15">
      <c r="A13" s="14"/>
      <c r="B13" s="21"/>
      <c r="C13" s="16"/>
      <c r="D13" s="22"/>
      <c r="E13" s="18"/>
      <c r="F13" s="22"/>
      <c r="G13" s="23"/>
      <c r="H13" s="20"/>
      <c r="I13" s="20"/>
      <c r="J13" s="47"/>
      <c r="K13" s="48"/>
      <c r="L13" s="47"/>
      <c r="M13" s="48"/>
      <c r="N13" s="48"/>
      <c r="O13" s="20"/>
    </row>
    <row r="14" ht="20.1" customHeight="1" spans="1:15">
      <c r="A14" s="14"/>
      <c r="B14" s="21"/>
      <c r="C14" s="16"/>
      <c r="D14" s="22"/>
      <c r="E14" s="18"/>
      <c r="F14" s="22"/>
      <c r="G14" s="23"/>
      <c r="H14" s="20"/>
      <c r="I14" s="20"/>
      <c r="J14" s="47"/>
      <c r="K14" s="48"/>
      <c r="L14" s="47"/>
      <c r="M14" s="48"/>
      <c r="N14" s="48"/>
      <c r="O14" s="20"/>
    </row>
    <row r="15" ht="20.1" customHeight="1" spans="1:15">
      <c r="A15" s="14"/>
      <c r="B15" s="21"/>
      <c r="C15" s="16"/>
      <c r="D15" s="22"/>
      <c r="E15" s="18"/>
      <c r="F15" s="22"/>
      <c r="G15" s="23"/>
      <c r="H15" s="20"/>
      <c r="I15" s="20"/>
      <c r="J15" s="47"/>
      <c r="K15" s="48"/>
      <c r="L15" s="47"/>
      <c r="M15" s="48"/>
      <c r="N15" s="48"/>
      <c r="O15" s="20"/>
    </row>
    <row r="16" ht="20.1" customHeight="1" spans="1:15">
      <c r="A16" s="14"/>
      <c r="B16" s="21"/>
      <c r="C16" s="16"/>
      <c r="D16" s="22"/>
      <c r="E16" s="18"/>
      <c r="F16" s="22"/>
      <c r="G16" s="23"/>
      <c r="H16" s="20"/>
      <c r="I16" s="20"/>
      <c r="J16" s="47"/>
      <c r="K16" s="48"/>
      <c r="L16" s="47"/>
      <c r="M16" s="48"/>
      <c r="N16" s="48"/>
      <c r="O16" s="20"/>
    </row>
    <row r="17" ht="20.1" customHeight="1" spans="1:15">
      <c r="A17" s="14"/>
      <c r="B17" s="21"/>
      <c r="C17" s="16"/>
      <c r="D17" s="22"/>
      <c r="E17" s="18"/>
      <c r="F17" s="22"/>
      <c r="G17" s="23"/>
      <c r="H17" s="20"/>
      <c r="I17" s="20"/>
      <c r="J17" s="47"/>
      <c r="K17" s="48"/>
      <c r="L17" s="47"/>
      <c r="M17" s="48"/>
      <c r="N17" s="48"/>
      <c r="O17" s="20"/>
    </row>
    <row r="18" ht="20.1" customHeight="1" spans="1:15">
      <c r="A18" s="14"/>
      <c r="B18" s="21"/>
      <c r="C18" s="16"/>
      <c r="D18" s="22"/>
      <c r="E18" s="18"/>
      <c r="F18" s="22"/>
      <c r="G18" s="23"/>
      <c r="H18" s="20"/>
      <c r="I18" s="20"/>
      <c r="J18" s="47"/>
      <c r="K18" s="48"/>
      <c r="L18" s="47"/>
      <c r="M18" s="48"/>
      <c r="N18" s="48"/>
      <c r="O18" s="20"/>
    </row>
    <row r="19" ht="20.1" customHeight="1" spans="1:15">
      <c r="A19" s="14"/>
      <c r="B19" s="21"/>
      <c r="C19" s="16"/>
      <c r="D19" s="22"/>
      <c r="E19" s="18"/>
      <c r="F19" s="22"/>
      <c r="G19" s="23"/>
      <c r="H19" s="20"/>
      <c r="I19" s="20"/>
      <c r="J19" s="47"/>
      <c r="K19" s="48"/>
      <c r="L19" s="47"/>
      <c r="M19" s="48"/>
      <c r="N19" s="48"/>
      <c r="O19" s="20"/>
    </row>
    <row r="20" ht="20.1" customHeight="1" spans="1:15">
      <c r="A20" s="14"/>
      <c r="B20" s="21"/>
      <c r="C20" s="16"/>
      <c r="D20" s="22"/>
      <c r="E20" s="18"/>
      <c r="F20" s="22"/>
      <c r="G20" s="23"/>
      <c r="H20" s="20"/>
      <c r="I20" s="20"/>
      <c r="J20" s="47"/>
      <c r="K20" s="48"/>
      <c r="L20" s="47"/>
      <c r="M20" s="48"/>
      <c r="N20" s="48"/>
      <c r="O20" s="20"/>
    </row>
    <row r="21" ht="20.1" customHeight="1" spans="1:15">
      <c r="A21" s="14"/>
      <c r="B21" s="21"/>
      <c r="C21" s="16"/>
      <c r="D21" s="22"/>
      <c r="E21" s="18"/>
      <c r="F21" s="22"/>
      <c r="G21" s="23"/>
      <c r="H21" s="20"/>
      <c r="I21" s="20"/>
      <c r="J21" s="47"/>
      <c r="K21" s="48"/>
      <c r="L21" s="47"/>
      <c r="M21" s="48"/>
      <c r="N21" s="48"/>
      <c r="O21" s="20"/>
    </row>
    <row r="22" ht="20.1" customHeight="1" spans="1:15">
      <c r="A22" s="14"/>
      <c r="B22" s="21"/>
      <c r="C22" s="16"/>
      <c r="D22" s="22"/>
      <c r="E22" s="18"/>
      <c r="F22" s="22"/>
      <c r="G22" s="23"/>
      <c r="H22" s="20"/>
      <c r="I22" s="20"/>
      <c r="J22" s="47"/>
      <c r="K22" s="48"/>
      <c r="L22" s="47"/>
      <c r="M22" s="48"/>
      <c r="N22" s="48"/>
      <c r="O22" s="20"/>
    </row>
    <row r="23" ht="20.1" customHeight="1" spans="1:15">
      <c r="A23" s="14"/>
      <c r="B23" s="21"/>
      <c r="C23" s="16"/>
      <c r="D23" s="22"/>
      <c r="E23" s="18"/>
      <c r="F23" s="22"/>
      <c r="G23" s="23"/>
      <c r="H23" s="20"/>
      <c r="I23" s="20"/>
      <c r="J23" s="47"/>
      <c r="K23" s="48"/>
      <c r="L23" s="47"/>
      <c r="M23" s="48"/>
      <c r="N23" s="48"/>
      <c r="O23" s="20"/>
    </row>
    <row r="24" ht="20.1" customHeight="1" spans="1:15">
      <c r="A24" s="14"/>
      <c r="B24" s="21"/>
      <c r="C24" s="16"/>
      <c r="D24" s="22"/>
      <c r="E24" s="18"/>
      <c r="F24" s="22"/>
      <c r="G24" s="23"/>
      <c r="H24" s="20"/>
      <c r="I24" s="20"/>
      <c r="J24" s="47"/>
      <c r="K24" s="48"/>
      <c r="L24" s="47"/>
      <c r="M24" s="48"/>
      <c r="N24" s="48"/>
      <c r="O24" s="20"/>
    </row>
    <row r="25" ht="30" customHeight="1" spans="1:15">
      <c r="A25" s="6" t="s">
        <v>45</v>
      </c>
      <c r="B25" s="6"/>
      <c r="C25" s="31" t="s">
        <v>46</v>
      </c>
      <c r="D25" s="32">
        <f t="shared" ref="D25:J25" si="0">SUM(D7:D24)</f>
        <v>758900</v>
      </c>
      <c r="E25" s="31" t="s">
        <v>46</v>
      </c>
      <c r="F25" s="32">
        <f t="shared" si="0"/>
        <v>758900</v>
      </c>
      <c r="G25" s="31" t="s">
        <v>46</v>
      </c>
      <c r="H25" s="32">
        <f t="shared" si="0"/>
        <v>23485</v>
      </c>
      <c r="I25" s="32">
        <f t="shared" si="0"/>
        <v>24984.02</v>
      </c>
      <c r="J25" s="32">
        <f t="shared" si="0"/>
        <v>0</v>
      </c>
      <c r="K25" s="31" t="s">
        <v>46</v>
      </c>
      <c r="L25" s="32">
        <f>SUM(L7:L24)</f>
        <v>54430.98</v>
      </c>
      <c r="M25" s="31" t="s">
        <v>46</v>
      </c>
      <c r="N25" s="31" t="s">
        <v>46</v>
      </c>
      <c r="O25" s="32">
        <f>SUM(O7:O24)</f>
        <v>656000</v>
      </c>
    </row>
    <row r="26" ht="30" customHeight="1" spans="1:15">
      <c r="A26" s="6" t="s">
        <v>47</v>
      </c>
      <c r="B26" s="6"/>
      <c r="C26" s="6" t="s">
        <v>48</v>
      </c>
      <c r="D26" s="6"/>
      <c r="E26" s="33">
        <f>O7+O8</f>
        <v>656000</v>
      </c>
      <c r="F26" s="33"/>
      <c r="G26" s="33"/>
      <c r="H26" s="33"/>
      <c r="I26" s="6" t="s">
        <v>49</v>
      </c>
      <c r="J26" s="6"/>
      <c r="K26" s="6" t="s">
        <v>50</v>
      </c>
      <c r="L26" s="33">
        <v>0</v>
      </c>
      <c r="M26" s="33"/>
      <c r="N26" s="33"/>
      <c r="O26" s="33"/>
    </row>
    <row r="27" ht="30" customHeight="1" spans="1:15">
      <c r="A27" s="6"/>
      <c r="B27" s="6"/>
      <c r="C27" s="6" t="s">
        <v>51</v>
      </c>
      <c r="D27" s="6"/>
      <c r="E27" s="34">
        <f>O8+O7</f>
        <v>656000</v>
      </c>
      <c r="F27" s="34"/>
      <c r="G27" s="34"/>
      <c r="H27" s="34"/>
      <c r="I27" s="6"/>
      <c r="J27" s="6"/>
      <c r="K27" s="6" t="s">
        <v>52</v>
      </c>
      <c r="L27" s="54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零元整</v>
      </c>
      <c r="M27" s="54"/>
      <c r="N27" s="54"/>
      <c r="O27" s="54"/>
    </row>
    <row r="28" ht="50.1" customHeight="1" spans="1:15">
      <c r="A28" s="6" t="s">
        <v>53</v>
      </c>
      <c r="B28" s="6"/>
      <c r="C28" s="35"/>
      <c r="D28" s="35"/>
      <c r="E28" s="35"/>
      <c r="F28" s="35"/>
      <c r="G28" s="35"/>
      <c r="H28" s="35"/>
      <c r="I28" s="6" t="s">
        <v>54</v>
      </c>
      <c r="J28" s="6"/>
      <c r="K28" s="6" t="s">
        <v>55</v>
      </c>
      <c r="L28" s="6"/>
      <c r="M28" s="6"/>
      <c r="N28" s="6"/>
      <c r="O28" s="6"/>
    </row>
    <row r="29" ht="50.1" customHeight="1" spans="1:15">
      <c r="A29" s="6" t="s">
        <v>56</v>
      </c>
      <c r="B29" s="6"/>
      <c r="C29" s="35"/>
      <c r="D29" s="35"/>
      <c r="E29" s="35"/>
      <c r="F29" s="35"/>
      <c r="G29" s="35"/>
      <c r="H29" s="35"/>
      <c r="I29" s="6" t="s">
        <v>57</v>
      </c>
      <c r="J29" s="6"/>
      <c r="K29" s="35"/>
      <c r="L29" s="35"/>
      <c r="M29" s="35"/>
      <c r="N29" s="35"/>
      <c r="O29" s="35"/>
    </row>
    <row r="30" ht="50.1" customHeight="1" spans="1:15">
      <c r="A30" s="6" t="s">
        <v>58</v>
      </c>
      <c r="B30" s="6"/>
      <c r="C30" s="36"/>
      <c r="D30" s="36"/>
      <c r="E30" s="36"/>
      <c r="F30" s="36"/>
      <c r="G30" s="36"/>
      <c r="H30" s="36"/>
      <c r="I30" s="6" t="s">
        <v>59</v>
      </c>
      <c r="J30" s="6"/>
      <c r="K30" s="36"/>
      <c r="L30" s="36"/>
      <c r="M30" s="36"/>
      <c r="N30" s="36"/>
      <c r="O30" s="36"/>
    </row>
    <row r="31" ht="50.1" customHeight="1" spans="1:15">
      <c r="A31" s="6" t="s">
        <v>60</v>
      </c>
      <c r="B31" s="6"/>
      <c r="C31" s="36"/>
      <c r="D31" s="36"/>
      <c r="E31" s="36"/>
      <c r="F31" s="36"/>
      <c r="G31" s="36"/>
      <c r="H31" s="36"/>
      <c r="I31" s="6" t="s">
        <v>61</v>
      </c>
      <c r="J31" s="6"/>
      <c r="K31" s="36"/>
      <c r="L31" s="36"/>
      <c r="M31" s="36"/>
      <c r="N31" s="36"/>
      <c r="O31" s="36"/>
    </row>
    <row r="34" ht="13.5" spans="17:17">
      <c r="Q34"/>
    </row>
    <row r="37" ht="13.5" spans="2:2">
      <c r="B37"/>
    </row>
  </sheetData>
  <mergeCells count="44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H3:H4"/>
    <mergeCell ref="A26:B27"/>
    <mergeCell ref="I26:J27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7"/>
  <sheetViews>
    <sheetView workbookViewId="0">
      <selection activeCell="L11" sqref="L11"/>
    </sheetView>
  </sheetViews>
  <sheetFormatPr defaultColWidth="9" defaultRowHeight="11.25"/>
  <cols>
    <col min="1" max="1" width="2.75" style="1" customWidth="1"/>
    <col min="2" max="2" width="6.875" style="3" customWidth="1"/>
    <col min="3" max="3" width="3" style="1" customWidth="1"/>
    <col min="4" max="4" width="9" style="4" customWidth="1"/>
    <col min="5" max="5" width="6.625" style="3" customWidth="1"/>
    <col min="6" max="6" width="8.125" style="4" customWidth="1"/>
    <col min="7" max="7" width="3.625" style="1" customWidth="1"/>
    <col min="8" max="8" width="11" style="4" customWidth="1"/>
    <col min="9" max="9" width="9.375" style="1" customWidth="1"/>
    <col min="10" max="10" width="9.625" style="4" customWidth="1"/>
    <col min="11" max="11" width="7.875" style="1" customWidth="1"/>
    <col min="12" max="12" width="8.25" style="1" customWidth="1"/>
    <col min="13" max="14" width="5.625" style="1" customWidth="1"/>
    <col min="15" max="15" width="9.125" style="4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s="1" customFormat="1" ht="24.9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1"/>
      <c r="Q1" s="55" t="s">
        <v>1</v>
      </c>
    </row>
    <row r="2" s="1" customFormat="1" ht="27.95" customHeight="1" spans="1:35">
      <c r="A2" s="6" t="s">
        <v>2</v>
      </c>
      <c r="B2" s="6"/>
      <c r="C2" s="7" t="s">
        <v>3</v>
      </c>
      <c r="D2" s="7"/>
      <c r="E2" s="7"/>
      <c r="F2" s="7"/>
      <c r="G2" s="7"/>
      <c r="H2" s="7"/>
      <c r="I2" s="7"/>
      <c r="J2" s="7"/>
      <c r="K2" s="7"/>
      <c r="L2" s="37" t="s">
        <v>4</v>
      </c>
      <c r="M2" s="38">
        <v>4482</v>
      </c>
      <c r="N2" s="39" t="s">
        <v>5</v>
      </c>
      <c r="O2" s="39" t="s">
        <v>6</v>
      </c>
      <c r="P2" s="1"/>
      <c r="Q2" s="56" t="s">
        <v>6</v>
      </c>
      <c r="R2" s="57">
        <v>99</v>
      </c>
      <c r="S2" s="57">
        <v>4482</v>
      </c>
      <c r="T2" s="58" t="s">
        <v>3</v>
      </c>
      <c r="U2" s="59" t="s">
        <v>7</v>
      </c>
      <c r="V2" s="60">
        <v>1174215.16</v>
      </c>
      <c r="W2" s="61" t="s">
        <v>8</v>
      </c>
      <c r="X2" s="59" t="s">
        <v>9</v>
      </c>
      <c r="Y2" s="64" t="s">
        <v>10</v>
      </c>
      <c r="Z2" s="65" t="s">
        <v>11</v>
      </c>
      <c r="AA2" s="66" t="s">
        <v>12</v>
      </c>
      <c r="AB2" s="67" t="s">
        <v>13</v>
      </c>
      <c r="AC2" s="68"/>
      <c r="AD2" s="69"/>
      <c r="AE2" s="70"/>
      <c r="AF2" s="71" t="s">
        <v>14</v>
      </c>
      <c r="AG2" s="72"/>
      <c r="AH2" s="73" t="s">
        <v>13</v>
      </c>
      <c r="AI2" s="74"/>
    </row>
    <row r="3" s="1" customFormat="1" ht="27.95" customHeight="1" spans="1:15">
      <c r="A3" s="6" t="s">
        <v>15</v>
      </c>
      <c r="B3" s="6"/>
      <c r="C3" s="8">
        <v>1174215.16</v>
      </c>
      <c r="D3" s="8"/>
      <c r="E3" s="8" t="s">
        <v>16</v>
      </c>
      <c r="F3" s="9" t="s">
        <v>7</v>
      </c>
      <c r="G3" s="9"/>
      <c r="H3" s="10" t="s">
        <v>17</v>
      </c>
      <c r="I3" s="40" t="s">
        <v>18</v>
      </c>
      <c r="J3" s="41"/>
      <c r="K3" s="41"/>
      <c r="L3" s="41"/>
      <c r="M3" s="42" t="s">
        <v>19</v>
      </c>
      <c r="N3" s="6" t="s">
        <v>20</v>
      </c>
      <c r="O3" s="43" t="s">
        <v>21</v>
      </c>
    </row>
    <row r="4" s="1" customFormat="1" ht="27.95" customHeight="1" spans="1:15">
      <c r="A4" s="6" t="s">
        <v>22</v>
      </c>
      <c r="B4" s="6"/>
      <c r="C4" s="11"/>
      <c r="D4" s="11"/>
      <c r="E4" s="8" t="s">
        <v>23</v>
      </c>
      <c r="F4" s="9"/>
      <c r="G4" s="9"/>
      <c r="H4" s="12"/>
      <c r="I4" s="44"/>
      <c r="J4" s="45"/>
      <c r="K4" s="45"/>
      <c r="L4" s="45"/>
      <c r="M4" s="42" t="s">
        <v>24</v>
      </c>
      <c r="N4" s="8" t="s">
        <v>25</v>
      </c>
      <c r="O4" s="46" t="s">
        <v>12</v>
      </c>
    </row>
    <row r="5" s="1" customFormat="1" ht="27.95" customHeight="1" spans="1:15">
      <c r="A5" s="6" t="s">
        <v>26</v>
      </c>
      <c r="B5" s="6" t="s">
        <v>27</v>
      </c>
      <c r="C5" s="6"/>
      <c r="D5" s="6"/>
      <c r="E5" s="6" t="s">
        <v>28</v>
      </c>
      <c r="F5" s="6"/>
      <c r="G5" s="6" t="s">
        <v>29</v>
      </c>
      <c r="H5" s="6"/>
      <c r="I5" s="6" t="s">
        <v>30</v>
      </c>
      <c r="J5" s="6" t="s">
        <v>31</v>
      </c>
      <c r="K5" s="6"/>
      <c r="L5" s="6" t="s">
        <v>32</v>
      </c>
      <c r="M5" s="6"/>
      <c r="N5" s="8" t="s">
        <v>33</v>
      </c>
      <c r="O5" s="8"/>
    </row>
    <row r="6" s="1" customFormat="1" ht="27.95" customHeight="1" spans="1:15">
      <c r="A6" s="6"/>
      <c r="B6" s="13" t="s">
        <v>34</v>
      </c>
      <c r="C6" s="6" t="s">
        <v>35</v>
      </c>
      <c r="D6" s="8" t="s">
        <v>36</v>
      </c>
      <c r="E6" s="13" t="s">
        <v>34</v>
      </c>
      <c r="F6" s="8" t="s">
        <v>36</v>
      </c>
      <c r="G6" s="6" t="s">
        <v>37</v>
      </c>
      <c r="H6" s="8" t="s">
        <v>36</v>
      </c>
      <c r="I6" s="39" t="s">
        <v>36</v>
      </c>
      <c r="J6" s="8" t="s">
        <v>36</v>
      </c>
      <c r="K6" s="6" t="s">
        <v>38</v>
      </c>
      <c r="L6" s="6" t="s">
        <v>36</v>
      </c>
      <c r="M6" s="6" t="s">
        <v>38</v>
      </c>
      <c r="N6" s="8" t="s">
        <v>39</v>
      </c>
      <c r="O6" s="8" t="s">
        <v>36</v>
      </c>
    </row>
    <row r="7" s="2" customFormat="1" ht="34.5" customHeight="1" spans="1:17">
      <c r="A7" s="14">
        <v>1</v>
      </c>
      <c r="B7" s="15">
        <v>43091</v>
      </c>
      <c r="C7" s="16" t="s">
        <v>40</v>
      </c>
      <c r="D7" s="17">
        <v>758900</v>
      </c>
      <c r="E7" s="18">
        <v>43406</v>
      </c>
      <c r="F7" s="17">
        <v>758900</v>
      </c>
      <c r="G7" s="19" t="s">
        <v>41</v>
      </c>
      <c r="H7" s="20">
        <v>23485</v>
      </c>
      <c r="I7" s="20">
        <v>24984.02</v>
      </c>
      <c r="J7" s="47">
        <v>0</v>
      </c>
      <c r="K7" s="48"/>
      <c r="L7" s="49">
        <f>D7-H7-I7-J7-O7-O8</f>
        <v>54430.98</v>
      </c>
      <c r="M7" s="8" t="s">
        <v>42</v>
      </c>
      <c r="N7" s="48" t="s">
        <v>43</v>
      </c>
      <c r="O7" s="47">
        <v>300000</v>
      </c>
      <c r="Q7" s="62"/>
    </row>
    <row r="8" s="2" customFormat="1" ht="33.75" customHeight="1" spans="1:17">
      <c r="A8" s="14"/>
      <c r="B8" s="21"/>
      <c r="C8" s="16"/>
      <c r="D8" s="22"/>
      <c r="E8" s="18"/>
      <c r="F8" s="22"/>
      <c r="G8" s="23"/>
      <c r="H8" s="20"/>
      <c r="I8" s="20"/>
      <c r="J8" s="47"/>
      <c r="K8" s="48"/>
      <c r="L8" s="47"/>
      <c r="M8" s="8"/>
      <c r="N8" s="48" t="s">
        <v>44</v>
      </c>
      <c r="O8" s="47">
        <v>356000</v>
      </c>
      <c r="Q8" s="2">
        <v>356000</v>
      </c>
    </row>
    <row r="9" s="1" customFormat="1" ht="20" customHeight="1" spans="1:15">
      <c r="A9" s="14"/>
      <c r="B9" s="21"/>
      <c r="C9" s="16"/>
      <c r="D9" s="22"/>
      <c r="E9" s="18"/>
      <c r="F9" s="22"/>
      <c r="G9" s="23"/>
      <c r="H9" s="20"/>
      <c r="I9" s="20"/>
      <c r="J9" s="47"/>
      <c r="K9" s="50"/>
      <c r="L9" s="47"/>
      <c r="M9" s="51"/>
      <c r="N9" s="48"/>
      <c r="O9" s="30"/>
    </row>
    <row r="10" s="1" customFormat="1" ht="20.1" customHeight="1" spans="1:17">
      <c r="A10" s="14"/>
      <c r="B10" s="21"/>
      <c r="C10" s="16"/>
      <c r="D10" s="22"/>
      <c r="E10" s="18"/>
      <c r="F10" s="22"/>
      <c r="G10" s="23"/>
      <c r="H10" s="20"/>
      <c r="I10" s="20"/>
      <c r="J10" s="47"/>
      <c r="K10" s="50"/>
      <c r="L10" s="47"/>
      <c r="M10" s="51"/>
      <c r="N10" s="48"/>
      <c r="O10" s="30"/>
      <c r="P10" s="1"/>
      <c r="Q10" s="1">
        <v>669.75</v>
      </c>
    </row>
    <row r="11" s="1" customFormat="1" ht="20.1" customHeight="1" spans="1:17">
      <c r="A11" s="24">
        <v>2</v>
      </c>
      <c r="B11" s="25"/>
      <c r="C11" s="26"/>
      <c r="D11" s="27"/>
      <c r="E11" s="28"/>
      <c r="F11" s="27"/>
      <c r="G11" s="29"/>
      <c r="H11" s="30"/>
      <c r="I11" s="30"/>
      <c r="J11" s="52"/>
      <c r="K11" s="50"/>
      <c r="L11" s="52"/>
      <c r="M11" s="53"/>
      <c r="N11" s="50"/>
      <c r="O11" s="30"/>
      <c r="P11" s="1"/>
      <c r="Q11">
        <v>24314.27</v>
      </c>
    </row>
    <row r="12" s="1" customFormat="1" ht="20.1" customHeight="1" spans="1:17">
      <c r="A12" s="24"/>
      <c r="B12" s="25"/>
      <c r="C12" s="26"/>
      <c r="D12" s="27"/>
      <c r="E12" s="28"/>
      <c r="F12" s="27"/>
      <c r="G12" s="29"/>
      <c r="H12" s="30"/>
      <c r="I12" s="30"/>
      <c r="J12" s="52"/>
      <c r="K12" s="50"/>
      <c r="L12" s="52"/>
      <c r="M12" s="50"/>
      <c r="N12" s="50"/>
      <c r="O12" s="30"/>
      <c r="P12" s="1"/>
      <c r="Q12" s="63">
        <f>SUM(Q10:Q11)</f>
        <v>24984.02</v>
      </c>
    </row>
    <row r="13" s="1" customFormat="1" ht="20.1" customHeight="1" spans="1:15">
      <c r="A13" s="24"/>
      <c r="B13" s="25"/>
      <c r="C13" s="26"/>
      <c r="D13" s="27"/>
      <c r="E13" s="28"/>
      <c r="F13" s="27"/>
      <c r="G13" s="29"/>
      <c r="H13" s="30"/>
      <c r="I13" s="30"/>
      <c r="J13" s="52"/>
      <c r="K13" s="50"/>
      <c r="L13" s="52"/>
      <c r="M13" s="50"/>
      <c r="N13" s="50"/>
      <c r="O13" s="30"/>
    </row>
    <row r="14" s="1" customFormat="1" ht="20.1" customHeight="1" spans="1:15">
      <c r="A14" s="14"/>
      <c r="B14" s="21"/>
      <c r="C14" s="16"/>
      <c r="D14" s="22"/>
      <c r="E14" s="18"/>
      <c r="F14" s="22"/>
      <c r="G14" s="23"/>
      <c r="H14" s="20"/>
      <c r="I14" s="20"/>
      <c r="J14" s="47"/>
      <c r="K14" s="48"/>
      <c r="L14" s="47"/>
      <c r="M14" s="48"/>
      <c r="N14" s="48"/>
      <c r="O14" s="20"/>
    </row>
    <row r="15" s="1" customFormat="1" ht="20.1" customHeight="1" spans="1:15">
      <c r="A15" s="14"/>
      <c r="B15" s="21"/>
      <c r="C15" s="16"/>
      <c r="D15" s="22"/>
      <c r="E15" s="18"/>
      <c r="F15" s="22"/>
      <c r="G15" s="23"/>
      <c r="H15" s="20"/>
      <c r="I15" s="20"/>
      <c r="J15" s="47"/>
      <c r="K15" s="48"/>
      <c r="L15" s="47"/>
      <c r="M15" s="48"/>
      <c r="N15" s="48"/>
      <c r="O15" s="20"/>
    </row>
    <row r="16" s="1" customFormat="1" ht="20.1" customHeight="1" spans="1:15">
      <c r="A16" s="14"/>
      <c r="B16" s="21"/>
      <c r="C16" s="16"/>
      <c r="D16" s="22"/>
      <c r="E16" s="18"/>
      <c r="F16" s="22"/>
      <c r="G16" s="23"/>
      <c r="H16" s="20"/>
      <c r="I16" s="20"/>
      <c r="J16" s="47"/>
      <c r="K16" s="48"/>
      <c r="L16" s="47"/>
      <c r="M16" s="48"/>
      <c r="N16" s="48"/>
      <c r="O16" s="20"/>
    </row>
    <row r="17" s="1" customFormat="1" ht="20.1" customHeight="1" spans="1:15">
      <c r="A17" s="14"/>
      <c r="B17" s="21"/>
      <c r="C17" s="16"/>
      <c r="D17" s="22"/>
      <c r="E17" s="18"/>
      <c r="F17" s="22"/>
      <c r="G17" s="23"/>
      <c r="H17" s="20"/>
      <c r="I17" s="20"/>
      <c r="J17" s="47"/>
      <c r="K17" s="48"/>
      <c r="L17" s="47"/>
      <c r="M17" s="48"/>
      <c r="N17" s="48"/>
      <c r="O17" s="20"/>
    </row>
    <row r="18" s="1" customFormat="1" ht="20.1" customHeight="1" spans="1:15">
      <c r="A18" s="14"/>
      <c r="B18" s="21"/>
      <c r="C18" s="16"/>
      <c r="D18" s="22"/>
      <c r="E18" s="18"/>
      <c r="F18" s="22"/>
      <c r="G18" s="23"/>
      <c r="H18" s="20"/>
      <c r="I18" s="20"/>
      <c r="J18" s="47"/>
      <c r="K18" s="48"/>
      <c r="L18" s="47"/>
      <c r="M18" s="48"/>
      <c r="N18" s="48"/>
      <c r="O18" s="20"/>
    </row>
    <row r="19" s="1" customFormat="1" ht="20.1" customHeight="1" spans="1:15">
      <c r="A19" s="14"/>
      <c r="B19" s="21"/>
      <c r="C19" s="16"/>
      <c r="D19" s="22"/>
      <c r="E19" s="18"/>
      <c r="F19" s="22"/>
      <c r="G19" s="23"/>
      <c r="H19" s="20"/>
      <c r="I19" s="20"/>
      <c r="J19" s="47"/>
      <c r="K19" s="48"/>
      <c r="L19" s="47"/>
      <c r="M19" s="48"/>
      <c r="N19" s="48"/>
      <c r="O19" s="20"/>
    </row>
    <row r="20" s="1" customFormat="1" ht="20.1" customHeight="1" spans="1:15">
      <c r="A20" s="14"/>
      <c r="B20" s="21"/>
      <c r="C20" s="16"/>
      <c r="D20" s="22"/>
      <c r="E20" s="18"/>
      <c r="F20" s="22"/>
      <c r="G20" s="23"/>
      <c r="H20" s="20"/>
      <c r="I20" s="20"/>
      <c r="J20" s="47"/>
      <c r="K20" s="48"/>
      <c r="L20" s="47"/>
      <c r="M20" s="48"/>
      <c r="N20" s="48"/>
      <c r="O20" s="20"/>
    </row>
    <row r="21" s="1" customFormat="1" ht="20.1" customHeight="1" spans="1:15">
      <c r="A21" s="14"/>
      <c r="B21" s="21"/>
      <c r="C21" s="16"/>
      <c r="D21" s="22"/>
      <c r="E21" s="18"/>
      <c r="F21" s="22"/>
      <c r="G21" s="23"/>
      <c r="H21" s="20"/>
      <c r="I21" s="20"/>
      <c r="J21" s="47"/>
      <c r="K21" s="48"/>
      <c r="L21" s="47"/>
      <c r="M21" s="48"/>
      <c r="N21" s="48"/>
      <c r="O21" s="20"/>
    </row>
    <row r="22" s="1" customFormat="1" ht="20.1" customHeight="1" spans="1:15">
      <c r="A22" s="14"/>
      <c r="B22" s="21"/>
      <c r="C22" s="16"/>
      <c r="D22" s="22"/>
      <c r="E22" s="18"/>
      <c r="F22" s="22"/>
      <c r="G22" s="23"/>
      <c r="H22" s="20"/>
      <c r="I22" s="20"/>
      <c r="J22" s="47"/>
      <c r="K22" s="48"/>
      <c r="L22" s="47"/>
      <c r="M22" s="48"/>
      <c r="N22" s="48"/>
      <c r="O22" s="20"/>
    </row>
    <row r="23" s="1" customFormat="1" ht="20.1" customHeight="1" spans="1:15">
      <c r="A23" s="14"/>
      <c r="B23" s="21"/>
      <c r="C23" s="16"/>
      <c r="D23" s="22"/>
      <c r="E23" s="18"/>
      <c r="F23" s="22"/>
      <c r="G23" s="23"/>
      <c r="H23" s="20"/>
      <c r="I23" s="20"/>
      <c r="J23" s="47"/>
      <c r="K23" s="48"/>
      <c r="L23" s="47"/>
      <c r="M23" s="48"/>
      <c r="N23" s="48"/>
      <c r="O23" s="20"/>
    </row>
    <row r="24" s="1" customFormat="1" ht="20.1" customHeight="1" spans="1:15">
      <c r="A24" s="14"/>
      <c r="B24" s="21"/>
      <c r="C24" s="16"/>
      <c r="D24" s="22"/>
      <c r="E24" s="18"/>
      <c r="F24" s="22"/>
      <c r="G24" s="23"/>
      <c r="H24" s="20"/>
      <c r="I24" s="20"/>
      <c r="J24" s="47"/>
      <c r="K24" s="48"/>
      <c r="L24" s="47"/>
      <c r="M24" s="48"/>
      <c r="N24" s="48"/>
      <c r="O24" s="20"/>
    </row>
    <row r="25" s="1" customFormat="1" ht="30" customHeight="1" spans="1:15">
      <c r="A25" s="6" t="s">
        <v>45</v>
      </c>
      <c r="B25" s="6"/>
      <c r="C25" s="31" t="s">
        <v>46</v>
      </c>
      <c r="D25" s="32">
        <f t="shared" ref="D25:J25" si="0">SUM(D7:D24)</f>
        <v>758900</v>
      </c>
      <c r="E25" s="31" t="s">
        <v>46</v>
      </c>
      <c r="F25" s="32">
        <f t="shared" si="0"/>
        <v>758900</v>
      </c>
      <c r="G25" s="31" t="s">
        <v>46</v>
      </c>
      <c r="H25" s="32">
        <f t="shared" si="0"/>
        <v>23485</v>
      </c>
      <c r="I25" s="32">
        <f t="shared" si="0"/>
        <v>24984.02</v>
      </c>
      <c r="J25" s="32">
        <f t="shared" si="0"/>
        <v>0</v>
      </c>
      <c r="K25" s="31" t="s">
        <v>46</v>
      </c>
      <c r="L25" s="32">
        <f>SUM(L7:L24)</f>
        <v>54430.98</v>
      </c>
      <c r="M25" s="31" t="s">
        <v>46</v>
      </c>
      <c r="N25" s="31" t="s">
        <v>46</v>
      </c>
      <c r="O25" s="32">
        <f>SUM(O7:O24)</f>
        <v>656000</v>
      </c>
    </row>
    <row r="26" s="1" customFormat="1" ht="30" customHeight="1" spans="1:15">
      <c r="A26" s="6" t="s">
        <v>47</v>
      </c>
      <c r="B26" s="6"/>
      <c r="C26" s="6" t="s">
        <v>48</v>
      </c>
      <c r="D26" s="6"/>
      <c r="E26" s="33">
        <f>O7+O8</f>
        <v>656000</v>
      </c>
      <c r="F26" s="33"/>
      <c r="G26" s="33"/>
      <c r="H26" s="33"/>
      <c r="I26" s="6" t="s">
        <v>49</v>
      </c>
      <c r="J26" s="6"/>
      <c r="K26" s="6" t="s">
        <v>50</v>
      </c>
      <c r="L26" s="33">
        <v>0</v>
      </c>
      <c r="M26" s="33"/>
      <c r="N26" s="33"/>
      <c r="O26" s="33"/>
    </row>
    <row r="27" s="1" customFormat="1" ht="30" customHeight="1" spans="1:15">
      <c r="A27" s="6"/>
      <c r="B27" s="6"/>
      <c r="C27" s="6" t="s">
        <v>51</v>
      </c>
      <c r="D27" s="6"/>
      <c r="E27" s="34">
        <f>O8+O7</f>
        <v>656000</v>
      </c>
      <c r="F27" s="34"/>
      <c r="G27" s="34"/>
      <c r="H27" s="34"/>
      <c r="I27" s="6"/>
      <c r="J27" s="6"/>
      <c r="K27" s="6" t="s">
        <v>52</v>
      </c>
      <c r="L27" s="54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零元整</v>
      </c>
      <c r="M27" s="54"/>
      <c r="N27" s="54"/>
      <c r="O27" s="54"/>
    </row>
    <row r="28" s="1" customFormat="1" ht="50.1" customHeight="1" spans="1:15">
      <c r="A28" s="6" t="s">
        <v>53</v>
      </c>
      <c r="B28" s="6"/>
      <c r="C28" s="35"/>
      <c r="D28" s="35"/>
      <c r="E28" s="35"/>
      <c r="F28" s="35"/>
      <c r="G28" s="35"/>
      <c r="H28" s="35"/>
      <c r="I28" s="6" t="s">
        <v>54</v>
      </c>
      <c r="J28" s="6"/>
      <c r="K28" s="6" t="s">
        <v>55</v>
      </c>
      <c r="L28" s="6"/>
      <c r="M28" s="6"/>
      <c r="N28" s="6"/>
      <c r="O28" s="6"/>
    </row>
    <row r="29" s="1" customFormat="1" ht="50.1" customHeight="1" spans="1:15">
      <c r="A29" s="6" t="s">
        <v>56</v>
      </c>
      <c r="B29" s="6"/>
      <c r="C29" s="35"/>
      <c r="D29" s="35"/>
      <c r="E29" s="35"/>
      <c r="F29" s="35"/>
      <c r="G29" s="35"/>
      <c r="H29" s="35"/>
      <c r="I29" s="6" t="s">
        <v>57</v>
      </c>
      <c r="J29" s="6"/>
      <c r="K29" s="35"/>
      <c r="L29" s="35"/>
      <c r="M29" s="35"/>
      <c r="N29" s="35"/>
      <c r="O29" s="35"/>
    </row>
    <row r="30" s="1" customFormat="1" ht="50.1" customHeight="1" spans="1:15">
      <c r="A30" s="6" t="s">
        <v>58</v>
      </c>
      <c r="B30" s="6"/>
      <c r="C30" s="36"/>
      <c r="D30" s="36"/>
      <c r="E30" s="36"/>
      <c r="F30" s="36"/>
      <c r="G30" s="36"/>
      <c r="H30" s="36"/>
      <c r="I30" s="6" t="s">
        <v>59</v>
      </c>
      <c r="J30" s="6"/>
      <c r="K30" s="36"/>
      <c r="L30" s="36"/>
      <c r="M30" s="36"/>
      <c r="N30" s="36"/>
      <c r="O30" s="36"/>
    </row>
    <row r="31" s="1" customFormat="1" ht="50.1" customHeight="1" spans="1:15">
      <c r="A31" s="6" t="s">
        <v>60</v>
      </c>
      <c r="B31" s="6"/>
      <c r="C31" s="36"/>
      <c r="D31" s="36"/>
      <c r="E31" s="36"/>
      <c r="F31" s="36"/>
      <c r="G31" s="36"/>
      <c r="H31" s="36"/>
      <c r="I31" s="6" t="s">
        <v>61</v>
      </c>
      <c r="J31" s="6"/>
      <c r="K31" s="36"/>
      <c r="L31" s="36"/>
      <c r="M31" s="36"/>
      <c r="N31" s="36"/>
      <c r="O31" s="36"/>
    </row>
    <row r="32" s="1" customFormat="1" spans="2:15">
      <c r="B32" s="3"/>
      <c r="C32" s="1"/>
      <c r="D32" s="4"/>
      <c r="E32" s="3"/>
      <c r="F32" s="4"/>
      <c r="G32" s="1"/>
      <c r="H32" s="4"/>
      <c r="I32" s="1"/>
      <c r="J32" s="4"/>
      <c r="K32" s="1"/>
      <c r="L32" s="1"/>
      <c r="M32" s="1"/>
      <c r="N32" s="1"/>
      <c r="O32" s="4"/>
    </row>
    <row r="33" s="1" customFormat="1" spans="2:15">
      <c r="B33" s="3"/>
      <c r="C33" s="1"/>
      <c r="D33" s="4"/>
      <c r="E33" s="3"/>
      <c r="F33" s="4"/>
      <c r="G33" s="1"/>
      <c r="H33" s="4"/>
      <c r="I33" s="1"/>
      <c r="J33" s="4"/>
      <c r="K33" s="1"/>
      <c r="L33" s="1"/>
      <c r="M33" s="1"/>
      <c r="N33" s="1"/>
      <c r="O33" s="4"/>
    </row>
    <row r="34" s="1" customFormat="1" ht="13.5" spans="2:17">
      <c r="B34" s="3"/>
      <c r="C34" s="1"/>
      <c r="D34" s="4"/>
      <c r="E34" s="3"/>
      <c r="F34" s="4"/>
      <c r="G34" s="1"/>
      <c r="H34" s="4"/>
      <c r="I34" s="1"/>
      <c r="J34" s="4"/>
      <c r="K34" s="1"/>
      <c r="L34" s="1"/>
      <c r="M34" s="1"/>
      <c r="N34" s="1"/>
      <c r="O34" s="4"/>
      <c r="P34" s="1"/>
      <c r="Q34"/>
    </row>
    <row r="35" s="1" customFormat="1" spans="2:15">
      <c r="B35" s="3"/>
      <c r="C35" s="1"/>
      <c r="D35" s="4"/>
      <c r="E35" s="3"/>
      <c r="F35" s="4"/>
      <c r="G35" s="1"/>
      <c r="H35" s="4"/>
      <c r="I35" s="1"/>
      <c r="J35" s="4"/>
      <c r="K35" s="1"/>
      <c r="L35" s="1"/>
      <c r="M35" s="1"/>
      <c r="N35" s="1"/>
      <c r="O35" s="4"/>
    </row>
    <row r="36" s="1" customFormat="1" spans="2:15">
      <c r="B36" s="3"/>
      <c r="C36" s="1"/>
      <c r="D36" s="4"/>
      <c r="E36" s="3"/>
      <c r="F36" s="4"/>
      <c r="G36" s="1"/>
      <c r="H36" s="4"/>
      <c r="I36" s="1"/>
      <c r="J36" s="4"/>
      <c r="K36" s="1"/>
      <c r="L36" s="1"/>
      <c r="M36" s="1"/>
      <c r="N36" s="1"/>
      <c r="O36" s="4"/>
    </row>
    <row r="37" s="1" customFormat="1" ht="13.5" spans="2:15">
      <c r="B37"/>
      <c r="C37" s="1"/>
      <c r="D37" s="4"/>
      <c r="E37" s="3"/>
      <c r="F37" s="4"/>
      <c r="G37" s="1"/>
      <c r="H37" s="4"/>
      <c r="I37" s="1"/>
      <c r="J37" s="4"/>
      <c r="K37" s="1"/>
      <c r="L37" s="1"/>
      <c r="M37" s="1"/>
      <c r="N37" s="1"/>
      <c r="O37" s="4"/>
    </row>
  </sheetData>
  <mergeCells count="44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H3:H4"/>
    <mergeCell ref="A26:B27"/>
    <mergeCell ref="I26:J2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朱敏</cp:lastModifiedBy>
  <dcterms:created xsi:type="dcterms:W3CDTF">2018-01-04T02:57:00Z</dcterms:created>
  <dcterms:modified xsi:type="dcterms:W3CDTF">2021-05-17T05:44:03Z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D0CAD6DFF856481BB937AABFF23D15A7</vt:lpwstr>
  </property>
</Properties>
</file>