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770" windowHeight="8370"/>
  </bookViews>
  <sheets>
    <sheet name="0000000 (2)" sheetId="1" r:id="rId1"/>
  </sheets>
  <calcPr calcId="145621"/>
</workbook>
</file>

<file path=xl/calcChain.xml><?xml version="1.0" encoding="utf-8"?>
<calcChain xmlns="http://schemas.openxmlformats.org/spreadsheetml/2006/main">
  <c r="K24" i="1" l="1"/>
  <c r="I24" i="1"/>
  <c r="G24" i="1"/>
  <c r="F24" i="1"/>
  <c r="D24" i="1"/>
  <c r="O7" i="1"/>
  <c r="O24" i="1" l="1"/>
  <c r="D25" i="1"/>
  <c r="D26" i="1" l="1"/>
  <c r="Q24" i="1"/>
</calcChain>
</file>

<file path=xl/sharedStrings.xml><?xml version="1.0" encoding="utf-8"?>
<sst xmlns="http://schemas.openxmlformats.org/spreadsheetml/2006/main" count="75" uniqueCount="58">
  <si>
    <t xml:space="preserve"> 工程款支付证书  </t>
  </si>
  <si>
    <t>本次</t>
  </si>
  <si>
    <t>工程名称</t>
  </si>
  <si>
    <t>芜湖县殷港村（易太学校）雨水改造工程</t>
  </si>
  <si>
    <t>档案编号</t>
  </si>
  <si>
    <t>CD2016-046-2</t>
  </si>
  <si>
    <t>合同金额</t>
  </si>
  <si>
    <t>中标日期</t>
  </si>
  <si>
    <t>2016.5.23</t>
  </si>
  <si>
    <t>合作单位</t>
  </si>
  <si>
    <t>秦宗文13033030189</t>
  </si>
  <si>
    <t>吕林军</t>
  </si>
  <si>
    <t>15日历天</t>
  </si>
  <si>
    <t>芜湖县
殷港村</t>
  </si>
  <si>
    <t>芜湖公司王冬汉13855369629</t>
  </si>
  <si>
    <t>议标项目，中标通知书和施工合同原件均在庐江</t>
  </si>
  <si>
    <t>√</t>
  </si>
  <si>
    <t>决算金额</t>
  </si>
  <si>
    <t>竣工日期</t>
  </si>
  <si>
    <t>ERP编号</t>
  </si>
  <si>
    <t>序号</t>
  </si>
  <si>
    <t>工程款到账</t>
  </si>
  <si>
    <t>开票情况</t>
  </si>
  <si>
    <t>成本发票</t>
  </si>
  <si>
    <t>扣管理费</t>
  </si>
  <si>
    <t>代扣税金</t>
  </si>
  <si>
    <t>其他扣款</t>
  </si>
  <si>
    <t>实际支付</t>
  </si>
  <si>
    <t>日期</t>
  </si>
  <si>
    <t>账户</t>
  </si>
  <si>
    <t>金额</t>
  </si>
  <si>
    <t>比例</t>
  </si>
  <si>
    <t>税率</t>
  </si>
  <si>
    <t>备注</t>
  </si>
  <si>
    <t>户名</t>
  </si>
  <si>
    <t>中</t>
  </si>
  <si>
    <t>增值税及附加</t>
  </si>
  <si>
    <t>1、</t>
  </si>
  <si>
    <r>
      <rPr>
        <sz val="9"/>
        <color rgb="FF00B050"/>
        <rFont val="宋体"/>
        <family val="3"/>
        <charset val="134"/>
      </rPr>
      <t>中标通知书、施工合同原件在合肥</t>
    </r>
    <r>
      <rPr>
        <sz val="9"/>
        <color rgb="FFFF0000"/>
        <rFont val="宋体"/>
        <family val="3"/>
        <charset val="134"/>
      </rPr>
      <t>；竣工验收报告原件在庐江</t>
    </r>
  </si>
  <si>
    <t xml:space="preserve"> 2、此次借条已提供 。？</t>
  </si>
  <si>
    <t>合计</t>
  </si>
  <si>
    <t>-</t>
  </si>
  <si>
    <t>本次支付金额</t>
  </si>
  <si>
    <t>小写</t>
  </si>
  <si>
    <t>支付账号</t>
  </si>
  <si>
    <t>秦宗文（津盛银行芜湖县殷港支行-安徽省农村信用社）</t>
  </si>
  <si>
    <t>完工证明？</t>
  </si>
  <si>
    <t>大写</t>
  </si>
  <si>
    <t>6229  5381  0050  1400 681</t>
  </si>
  <si>
    <t>申请部门
意见</t>
  </si>
  <si>
    <t>项目管理
意见</t>
  </si>
  <si>
    <t>财务审核
意见</t>
  </si>
  <si>
    <t>质安稽查
意见</t>
  </si>
  <si>
    <r>
      <rPr>
        <sz val="9"/>
        <color rgb="FFFF0000"/>
        <rFont val="宋体"/>
        <family val="3"/>
        <charset val="134"/>
      </rPr>
      <t>是</t>
    </r>
    <r>
      <rPr>
        <sz val="16"/>
        <color rgb="FFFF0000"/>
        <rFont val="宋体"/>
        <family val="3"/>
        <charset val="134"/>
      </rPr>
      <t>□</t>
    </r>
    <r>
      <rPr>
        <sz val="9"/>
        <color rgb="FFFF0000"/>
        <rFont val="宋体"/>
        <family val="3"/>
        <charset val="134"/>
      </rPr>
      <t>否</t>
    </r>
    <r>
      <rPr>
        <sz val="16"/>
        <color rgb="FFFF0000"/>
        <rFont val="宋体"/>
        <family val="3"/>
        <charset val="134"/>
      </rPr>
      <t>□</t>
    </r>
    <r>
      <rPr>
        <sz val="9"/>
        <color rgb="FFFF0000"/>
        <rFont val="宋体"/>
        <family val="3"/>
        <charset val="134"/>
      </rPr>
      <t>营改增项目，及材料款支付核实：</t>
    </r>
  </si>
  <si>
    <t>总经理审批</t>
  </si>
  <si>
    <t>16.10.20外经证</t>
    <phoneticPr fontId="12" type="noConversion"/>
  </si>
  <si>
    <t>合同3%</t>
    <phoneticPr fontId="12" type="noConversion"/>
  </si>
  <si>
    <t xml:space="preserve"> 2、此次借条已提供 （80643.64）。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</si>
</sst>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8" formatCode="#,##0.00_ "/>
    <numFmt numFmtId="179" formatCode="yy/m/d;@"/>
    <numFmt numFmtId="180" formatCode="m/d;@"/>
    <numFmt numFmtId="181" formatCode="[DBNum2][$-804]General"/>
    <numFmt numFmtId="182" formatCode="0.00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</font>
    <font>
      <sz val="9"/>
      <color rgb="FFFF0000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8"/>
      <color rgb="FFFF0000"/>
      <name val="宋体"/>
      <family val="3"/>
      <charset val="134"/>
    </font>
    <font>
      <sz val="9"/>
      <color theme="1"/>
      <name val="Arial"/>
      <family val="2"/>
    </font>
    <font>
      <sz val="9"/>
      <name val="宋体"/>
      <family val="3"/>
      <charset val="134"/>
    </font>
    <font>
      <b/>
      <sz val="9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9"/>
      <color rgb="FF00B050"/>
      <name val="宋体"/>
      <family val="3"/>
      <charset val="134"/>
    </font>
    <font>
      <sz val="16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0" fontId="18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3" fillId="0" borderId="0"/>
    <xf numFmtId="0" fontId="14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7" applyFont="1" applyFill="1" applyBorder="1" applyAlignment="1">
      <alignment horizontal="center" vertical="center"/>
    </xf>
    <xf numFmtId="0" fontId="2" fillId="0" borderId="0" xfId="7" applyFont="1" applyFill="1" applyBorder="1" applyAlignment="1">
      <alignment horizontal="center" vertical="center"/>
    </xf>
    <xf numFmtId="0" fontId="3" fillId="0" borderId="0" xfId="7" applyFont="1">
      <alignment vertical="center"/>
    </xf>
    <xf numFmtId="179" fontId="2" fillId="0" borderId="0" xfId="7" applyNumberFormat="1" applyFont="1" applyFill="1" applyBorder="1" applyAlignment="1">
      <alignment horizontal="center" vertical="center"/>
    </xf>
    <xf numFmtId="178" fontId="2" fillId="0" borderId="0" xfId="7" applyNumberFormat="1" applyFont="1" applyFill="1" applyBorder="1" applyAlignment="1">
      <alignment horizontal="center" vertical="center"/>
    </xf>
    <xf numFmtId="0" fontId="1" fillId="0" borderId="1" xfId="7" applyFont="1" applyFill="1" applyBorder="1" applyAlignment="1">
      <alignment horizontal="center" vertical="center" wrapText="1"/>
    </xf>
    <xf numFmtId="178" fontId="1" fillId="0" borderId="1" xfId="7" applyNumberFormat="1" applyFont="1" applyFill="1" applyBorder="1" applyAlignment="1">
      <alignment horizontal="center" vertical="center" shrinkToFit="1"/>
    </xf>
    <xf numFmtId="178" fontId="1" fillId="0" borderId="1" xfId="7" applyNumberFormat="1" applyFont="1" applyFill="1" applyBorder="1" applyAlignment="1">
      <alignment horizontal="center" vertical="center" wrapText="1"/>
    </xf>
    <xf numFmtId="179" fontId="1" fillId="0" borderId="1" xfId="7" applyNumberFormat="1" applyFont="1" applyFill="1" applyBorder="1" applyAlignment="1">
      <alignment horizontal="center" vertical="center" wrapText="1"/>
    </xf>
    <xf numFmtId="0" fontId="2" fillId="0" borderId="1" xfId="7" applyFont="1" applyFill="1" applyBorder="1" applyAlignment="1">
      <alignment horizontal="center" vertical="center" wrapText="1"/>
    </xf>
    <xf numFmtId="179" fontId="6" fillId="0" borderId="1" xfId="7" applyNumberFormat="1" applyFont="1" applyFill="1" applyBorder="1" applyAlignment="1">
      <alignment horizontal="center" vertical="center" shrinkToFit="1"/>
    </xf>
    <xf numFmtId="14" fontId="2" fillId="0" borderId="1" xfId="7" applyNumberFormat="1" applyFont="1" applyFill="1" applyBorder="1" applyAlignment="1">
      <alignment horizontal="center" vertical="center" wrapText="1"/>
    </xf>
    <xf numFmtId="178" fontId="2" fillId="0" borderId="1" xfId="7" applyNumberFormat="1" applyFont="1" applyFill="1" applyBorder="1" applyAlignment="1">
      <alignment horizontal="right" vertical="center" shrinkToFit="1"/>
    </xf>
    <xf numFmtId="180" fontId="2" fillId="0" borderId="1" xfId="7" applyNumberFormat="1" applyFont="1" applyFill="1" applyBorder="1" applyAlignment="1">
      <alignment horizontal="center" vertical="center" wrapText="1"/>
    </xf>
    <xf numFmtId="9" fontId="2" fillId="0" borderId="1" xfId="3" applyFont="1" applyFill="1" applyBorder="1" applyAlignment="1">
      <alignment horizontal="center" vertical="center" wrapText="1"/>
    </xf>
    <xf numFmtId="0" fontId="2" fillId="2" borderId="1" xfId="7" applyFont="1" applyFill="1" applyBorder="1" applyAlignment="1">
      <alignment horizontal="center" vertical="center" wrapText="1"/>
    </xf>
    <xf numFmtId="179" fontId="6" fillId="2" borderId="1" xfId="7" applyNumberFormat="1" applyFont="1" applyFill="1" applyBorder="1" applyAlignment="1">
      <alignment horizontal="center" vertical="center" shrinkToFit="1"/>
    </xf>
    <xf numFmtId="14" fontId="2" fillId="2" borderId="1" xfId="7" applyNumberFormat="1" applyFont="1" applyFill="1" applyBorder="1" applyAlignment="1">
      <alignment horizontal="center" vertical="center" wrapText="1"/>
    </xf>
    <xf numFmtId="178" fontId="2" fillId="2" borderId="1" xfId="7" applyNumberFormat="1" applyFont="1" applyFill="1" applyBorder="1" applyAlignment="1">
      <alignment horizontal="right" vertical="center" shrinkToFit="1"/>
    </xf>
    <xf numFmtId="180" fontId="2" fillId="2" borderId="1" xfId="7" applyNumberFormat="1" applyFont="1" applyFill="1" applyBorder="1" applyAlignment="1">
      <alignment horizontal="center" vertical="center" wrapText="1"/>
    </xf>
    <xf numFmtId="178" fontId="2" fillId="0" borderId="1" xfId="7" applyNumberFormat="1" applyFont="1" applyFill="1" applyBorder="1" applyAlignment="1">
      <alignment horizontal="center" vertical="center" wrapText="1"/>
    </xf>
    <xf numFmtId="0" fontId="1" fillId="3" borderId="1" xfId="7" applyFont="1" applyFill="1" applyBorder="1" applyAlignment="1">
      <alignment horizontal="center" vertical="center" shrinkToFit="1"/>
    </xf>
    <xf numFmtId="178" fontId="7" fillId="3" borderId="1" xfId="7" applyNumberFormat="1" applyFont="1" applyFill="1" applyBorder="1" applyAlignment="1">
      <alignment horizontal="right" vertical="center" shrinkToFit="1"/>
    </xf>
    <xf numFmtId="0" fontId="2" fillId="0" borderId="5" xfId="7" applyFont="1" applyFill="1" applyBorder="1" applyAlignment="1">
      <alignment horizontal="center" vertical="center" wrapText="1"/>
    </xf>
    <xf numFmtId="0" fontId="2" fillId="2" borderId="2" xfId="7" applyFont="1" applyFill="1" applyBorder="1" applyAlignment="1">
      <alignment vertical="center" wrapText="1"/>
    </xf>
    <xf numFmtId="0" fontId="10" fillId="0" borderId="0" xfId="7" applyFont="1" applyBorder="1" applyAlignment="1">
      <alignment vertical="center"/>
    </xf>
    <xf numFmtId="0" fontId="2" fillId="0" borderId="0" xfId="7" applyFont="1" applyFill="1" applyBorder="1" applyAlignment="1">
      <alignment horizontal="center" vertical="center" wrapText="1"/>
    </xf>
    <xf numFmtId="178" fontId="11" fillId="0" borderId="1" xfId="7" applyNumberFormat="1" applyFont="1" applyFill="1" applyBorder="1" applyAlignment="1">
      <alignment horizontal="center" vertical="center" wrapText="1"/>
    </xf>
    <xf numFmtId="9" fontId="6" fillId="0" borderId="1" xfId="7" applyNumberFormat="1" applyFont="1" applyFill="1" applyBorder="1" applyAlignment="1">
      <alignment horizontal="center" vertical="center" wrapText="1"/>
    </xf>
    <xf numFmtId="178" fontId="2" fillId="3" borderId="1" xfId="7" applyNumberFormat="1" applyFont="1" applyFill="1" applyBorder="1" applyAlignment="1">
      <alignment horizontal="right" vertical="center" shrinkToFit="1"/>
    </xf>
    <xf numFmtId="178" fontId="2" fillId="0" borderId="1" xfId="7" applyNumberFormat="1" applyFont="1" applyFill="1" applyBorder="1" applyAlignment="1">
      <alignment horizontal="right" vertical="center"/>
    </xf>
    <xf numFmtId="178" fontId="2" fillId="0" borderId="1" xfId="7" applyNumberFormat="1" applyFont="1" applyFill="1" applyBorder="1" applyAlignment="1">
      <alignment vertical="center" wrapText="1"/>
    </xf>
    <xf numFmtId="178" fontId="2" fillId="3" borderId="1" xfId="7" applyNumberFormat="1" applyFont="1" applyFill="1" applyBorder="1" applyAlignment="1">
      <alignment horizontal="center" vertical="center" shrinkToFit="1"/>
    </xf>
    <xf numFmtId="9" fontId="2" fillId="0" borderId="1" xfId="7" applyNumberFormat="1" applyFont="1" applyFill="1" applyBorder="1" applyAlignment="1">
      <alignment horizontal="center" vertical="center" wrapText="1"/>
    </xf>
    <xf numFmtId="178" fontId="7" fillId="0" borderId="0" xfId="7" applyNumberFormat="1" applyFont="1" applyFill="1" applyBorder="1" applyAlignment="1">
      <alignment horizontal="center" vertical="center" wrapText="1"/>
    </xf>
    <xf numFmtId="14" fontId="5" fillId="0" borderId="1" xfId="7" applyNumberFormat="1" applyFont="1" applyBorder="1" applyAlignment="1">
      <alignment horizontal="center" vertical="center" wrapText="1"/>
    </xf>
    <xf numFmtId="0" fontId="12" fillId="5" borderId="1" xfId="7" applyFont="1" applyFill="1" applyBorder="1" applyAlignment="1">
      <alignment horizontal="left" vertical="center"/>
    </xf>
    <xf numFmtId="181" fontId="2" fillId="0" borderId="0" xfId="7" applyNumberFormat="1" applyFont="1" applyFill="1" applyBorder="1" applyAlignment="1">
      <alignment horizontal="center" vertical="center"/>
    </xf>
    <xf numFmtId="10" fontId="3" fillId="5" borderId="0" xfId="7" applyNumberFormat="1" applyFont="1" applyFill="1">
      <alignment vertical="center"/>
    </xf>
    <xf numFmtId="181" fontId="2" fillId="5" borderId="0" xfId="7" applyNumberFormat="1" applyFont="1" applyFill="1" applyBorder="1" applyAlignment="1">
      <alignment horizontal="center" vertical="center"/>
    </xf>
    <xf numFmtId="0" fontId="3" fillId="0" borderId="0" xfId="7" applyFont="1" applyAlignment="1">
      <alignment horizontal="center" vertical="center"/>
    </xf>
    <xf numFmtId="0" fontId="3" fillId="0" borderId="0" xfId="7" applyFont="1" applyAlignment="1">
      <alignment horizontal="left" vertical="center"/>
    </xf>
    <xf numFmtId="0" fontId="4" fillId="0" borderId="0" xfId="7" applyFont="1" applyFill="1" applyBorder="1" applyAlignment="1">
      <alignment horizontal="center" vertical="center"/>
    </xf>
    <xf numFmtId="0" fontId="1" fillId="0" borderId="1" xfId="7" applyFont="1" applyFill="1" applyBorder="1" applyAlignment="1">
      <alignment horizontal="center" vertical="center" wrapText="1"/>
    </xf>
    <xf numFmtId="178" fontId="11" fillId="0" borderId="1" xfId="7" applyNumberFormat="1" applyFont="1" applyFill="1" applyBorder="1" applyAlignment="1">
      <alignment horizontal="center" vertical="center" wrapText="1"/>
    </xf>
    <xf numFmtId="0" fontId="2" fillId="4" borderId="3" xfId="7" applyFont="1" applyFill="1" applyBorder="1" applyAlignment="1">
      <alignment horizontal="left" vertical="center" wrapText="1"/>
    </xf>
    <xf numFmtId="0" fontId="2" fillId="2" borderId="3" xfId="7" applyFont="1" applyFill="1" applyBorder="1" applyAlignment="1">
      <alignment horizontal="left" vertical="center" wrapText="1"/>
    </xf>
    <xf numFmtId="0" fontId="2" fillId="2" borderId="4" xfId="7" applyFont="1" applyFill="1" applyBorder="1" applyAlignment="1">
      <alignment horizontal="left" vertical="center" wrapText="1"/>
    </xf>
    <xf numFmtId="0" fontId="3" fillId="2" borderId="1" xfId="7" applyFont="1" applyFill="1" applyBorder="1" applyAlignment="1">
      <alignment horizontal="center" vertical="center" wrapText="1"/>
    </xf>
    <xf numFmtId="0" fontId="8" fillId="0" borderId="1" xfId="7" applyFont="1" applyFill="1" applyBorder="1" applyAlignment="1">
      <alignment horizontal="center" vertical="center" wrapText="1"/>
    </xf>
    <xf numFmtId="0" fontId="8" fillId="0" borderId="2" xfId="7" applyFont="1" applyFill="1" applyBorder="1" applyAlignment="1">
      <alignment horizontal="center" vertical="center" wrapText="1"/>
    </xf>
    <xf numFmtId="0" fontId="9" fillId="0" borderId="6" xfId="7" applyFont="1" applyFill="1" applyBorder="1" applyAlignment="1">
      <alignment horizontal="left" vertical="center" wrapText="1"/>
    </xf>
    <xf numFmtId="0" fontId="9" fillId="0" borderId="7" xfId="7" applyFont="1" applyFill="1" applyBorder="1" applyAlignment="1">
      <alignment horizontal="left" vertical="center" wrapText="1"/>
    </xf>
    <xf numFmtId="0" fontId="9" fillId="0" borderId="3" xfId="7" applyFont="1" applyFill="1" applyBorder="1" applyAlignment="1">
      <alignment horizontal="left" vertical="center" wrapText="1"/>
    </xf>
    <xf numFmtId="0" fontId="9" fillId="0" borderId="4" xfId="7" applyFont="1" applyFill="1" applyBorder="1" applyAlignment="1">
      <alignment horizontal="left" vertical="center" wrapText="1"/>
    </xf>
    <xf numFmtId="0" fontId="2" fillId="0" borderId="2" xfId="7" applyFont="1" applyFill="1" applyBorder="1" applyAlignment="1">
      <alignment horizontal="left" vertical="center" wrapText="1"/>
    </xf>
    <xf numFmtId="0" fontId="2" fillId="0" borderId="3" xfId="7" applyFont="1" applyFill="1" applyBorder="1" applyAlignment="1">
      <alignment horizontal="left" vertical="center" wrapText="1"/>
    </xf>
    <xf numFmtId="0" fontId="2" fillId="0" borderId="4" xfId="7" applyFont="1" applyFill="1" applyBorder="1" applyAlignment="1">
      <alignment horizontal="left" vertical="center" wrapText="1"/>
    </xf>
    <xf numFmtId="0" fontId="2" fillId="0" borderId="2" xfId="7" applyFont="1" applyFill="1" applyBorder="1" applyAlignment="1">
      <alignment horizontal="left" vertical="top" wrapText="1"/>
    </xf>
    <xf numFmtId="0" fontId="2" fillId="0" borderId="3" xfId="7" applyFont="1" applyFill="1" applyBorder="1" applyAlignment="1">
      <alignment horizontal="left" vertical="top" wrapText="1"/>
    </xf>
    <xf numFmtId="0" fontId="2" fillId="0" borderId="4" xfId="7" applyFont="1" applyFill="1" applyBorder="1" applyAlignment="1">
      <alignment horizontal="left" vertical="top" wrapText="1"/>
    </xf>
    <xf numFmtId="0" fontId="2" fillId="0" borderId="1" xfId="7" applyFont="1" applyFill="1" applyBorder="1" applyAlignment="1">
      <alignment horizontal="center" vertical="center" wrapText="1"/>
    </xf>
    <xf numFmtId="0" fontId="5" fillId="0" borderId="1" xfId="7" applyFont="1" applyFill="1" applyBorder="1" applyAlignment="1">
      <alignment horizontal="center" vertical="center" wrapText="1"/>
    </xf>
    <xf numFmtId="178" fontId="2" fillId="2" borderId="1" xfId="7" applyNumberFormat="1" applyFont="1" applyFill="1" applyBorder="1" applyAlignment="1">
      <alignment horizontal="center" vertical="center" wrapText="1"/>
    </xf>
    <xf numFmtId="178" fontId="2" fillId="2" borderId="5" xfId="7" applyNumberFormat="1" applyFont="1" applyFill="1" applyBorder="1" applyAlignment="1">
      <alignment horizontal="center" vertical="center" wrapText="1"/>
    </xf>
    <xf numFmtId="0" fontId="19" fillId="0" borderId="2" xfId="7" applyFont="1" applyFill="1" applyBorder="1" applyAlignment="1">
      <alignment horizontal="center" vertical="center" shrinkToFit="1"/>
    </xf>
    <xf numFmtId="0" fontId="19" fillId="0" borderId="3" xfId="7" applyFont="1" applyFill="1" applyBorder="1" applyAlignment="1">
      <alignment horizontal="center" vertical="center" shrinkToFit="1"/>
    </xf>
    <xf numFmtId="0" fontId="19" fillId="0" borderId="4" xfId="7" applyFont="1" applyFill="1" applyBorder="1" applyAlignment="1">
      <alignment horizontal="center" vertical="center" shrinkToFit="1"/>
    </xf>
    <xf numFmtId="0" fontId="8" fillId="0" borderId="4" xfId="7" applyFont="1" applyFill="1" applyBorder="1" applyAlignment="1">
      <alignment horizontal="center" vertical="center" wrapText="1"/>
    </xf>
    <xf numFmtId="178" fontId="19" fillId="0" borderId="2" xfId="7" applyNumberFormat="1" applyFont="1" applyFill="1" applyBorder="1" applyAlignment="1">
      <alignment horizontal="center" vertical="center" shrinkToFit="1"/>
    </xf>
    <xf numFmtId="178" fontId="19" fillId="0" borderId="4" xfId="7" applyNumberFormat="1" applyFont="1" applyFill="1" applyBorder="1" applyAlignment="1">
      <alignment horizontal="center" vertical="center" shrinkToFit="1"/>
    </xf>
    <xf numFmtId="0" fontId="8" fillId="0" borderId="0" xfId="7" applyFont="1" applyFill="1" applyBorder="1" applyAlignment="1">
      <alignment horizontal="center" vertical="center" shrinkToFit="1"/>
    </xf>
    <xf numFmtId="0" fontId="8" fillId="0" borderId="0" xfId="7" applyFont="1" applyFill="1" applyBorder="1" applyAlignment="1">
      <alignment horizontal="left" vertical="center" shrinkToFit="1"/>
    </xf>
    <xf numFmtId="0" fontId="8" fillId="0" borderId="0" xfId="7" applyFont="1" applyFill="1" applyBorder="1" applyAlignment="1">
      <alignment horizontal="center" vertical="center"/>
    </xf>
    <xf numFmtId="178" fontId="20" fillId="0" borderId="2" xfId="7" applyNumberFormat="1" applyFont="1" applyFill="1" applyBorder="1" applyAlignment="1">
      <alignment horizontal="center" vertical="center" wrapText="1"/>
    </xf>
    <xf numFmtId="178" fontId="20" fillId="0" borderId="3" xfId="7" applyNumberFormat="1" applyFont="1" applyFill="1" applyBorder="1" applyAlignment="1">
      <alignment horizontal="center" vertical="center" wrapText="1"/>
    </xf>
    <xf numFmtId="178" fontId="20" fillId="0" borderId="4" xfId="7" applyNumberFormat="1" applyFont="1" applyFill="1" applyBorder="1" applyAlignment="1">
      <alignment horizontal="center" vertical="center" wrapText="1"/>
    </xf>
    <xf numFmtId="178" fontId="8" fillId="0" borderId="1" xfId="7" applyNumberFormat="1" applyFont="1" applyFill="1" applyBorder="1" applyAlignment="1">
      <alignment horizontal="center" vertical="center" shrinkToFit="1"/>
    </xf>
    <xf numFmtId="0" fontId="13" fillId="0" borderId="2" xfId="7" applyFont="1" applyFill="1" applyBorder="1" applyAlignment="1">
      <alignment horizontal="center" vertical="center"/>
    </xf>
    <xf numFmtId="0" fontId="13" fillId="0" borderId="3" xfId="7" applyFont="1" applyFill="1" applyBorder="1" applyAlignment="1">
      <alignment horizontal="center" vertical="center"/>
    </xf>
    <xf numFmtId="0" fontId="13" fillId="0" borderId="4" xfId="7" applyFont="1" applyFill="1" applyBorder="1" applyAlignment="1">
      <alignment horizontal="center" vertical="center"/>
    </xf>
    <xf numFmtId="178" fontId="21" fillId="0" borderId="2" xfId="7" applyNumberFormat="1" applyFont="1" applyFill="1" applyBorder="1" applyAlignment="1">
      <alignment horizontal="center" vertical="center" wrapText="1"/>
    </xf>
    <xf numFmtId="178" fontId="21" fillId="0" borderId="4" xfId="7" applyNumberFormat="1" applyFont="1" applyFill="1" applyBorder="1" applyAlignment="1">
      <alignment horizontal="center" vertical="center" wrapText="1"/>
    </xf>
    <xf numFmtId="0" fontId="8" fillId="0" borderId="0" xfId="7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left" vertical="center"/>
    </xf>
    <xf numFmtId="0" fontId="22" fillId="0" borderId="1" xfId="1" applyFont="1" applyFill="1" applyBorder="1" applyAlignment="1">
      <alignment horizontal="center" vertical="center"/>
    </xf>
    <xf numFmtId="0" fontId="22" fillId="0" borderId="1" xfId="1" applyFont="1" applyFill="1" applyBorder="1" applyAlignment="1">
      <alignment vertical="center" wrapText="1"/>
    </xf>
    <xf numFmtId="0" fontId="22" fillId="2" borderId="8" xfId="1" applyFont="1" applyFill="1" applyBorder="1" applyAlignment="1">
      <alignment horizontal="center" vertical="center"/>
    </xf>
    <xf numFmtId="182" fontId="22" fillId="2" borderId="1" xfId="1" applyNumberFormat="1" applyFont="1" applyFill="1" applyBorder="1" applyAlignment="1">
      <alignment horizontal="center" vertical="center" wrapText="1"/>
    </xf>
    <xf numFmtId="182" fontId="22" fillId="2" borderId="1" xfId="1" applyNumberFormat="1" applyFont="1" applyFill="1" applyBorder="1" applyAlignment="1">
      <alignment horizontal="center" vertical="center"/>
    </xf>
    <xf numFmtId="0" fontId="22" fillId="2" borderId="1" xfId="1" applyFont="1" applyFill="1" applyBorder="1" applyAlignment="1">
      <alignment horizontal="center" vertical="center"/>
    </xf>
    <xf numFmtId="0" fontId="22" fillId="0" borderId="1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left" vertical="center" wrapText="1"/>
    </xf>
    <xf numFmtId="0" fontId="24" fillId="0" borderId="0" xfId="1" applyFont="1" applyAlignment="1">
      <alignment horizontal="center" vertical="center"/>
    </xf>
    <xf numFmtId="0" fontId="22" fillId="0" borderId="1" xfId="1" applyFont="1" applyBorder="1" applyAlignment="1">
      <alignment horizontal="left" vertical="center" wrapText="1"/>
    </xf>
    <xf numFmtId="0" fontId="8" fillId="0" borderId="3" xfId="7" applyFont="1" applyFill="1" applyBorder="1" applyAlignment="1">
      <alignment horizontal="center" vertical="center" wrapText="1"/>
    </xf>
    <xf numFmtId="0" fontId="19" fillId="0" borderId="2" xfId="7" applyFont="1" applyBorder="1" applyAlignment="1">
      <alignment horizontal="center" vertical="center" wrapText="1"/>
    </xf>
    <xf numFmtId="0" fontId="19" fillId="0" borderId="4" xfId="7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8" fillId="2" borderId="1" xfId="7" applyFont="1" applyFill="1" applyBorder="1" applyAlignment="1">
      <alignment horizontal="center" vertical="center" wrapText="1"/>
    </xf>
    <xf numFmtId="0" fontId="16" fillId="2" borderId="3" xfId="7" applyFont="1" applyFill="1" applyBorder="1" applyAlignment="1">
      <alignment horizontal="left" vertical="center" wrapText="1"/>
    </xf>
    <xf numFmtId="0" fontId="16" fillId="2" borderId="4" xfId="7" applyFont="1" applyFill="1" applyBorder="1" applyAlignment="1">
      <alignment horizontal="left" vertical="center" wrapText="1"/>
    </xf>
    <xf numFmtId="178" fontId="5" fillId="2" borderId="1" xfId="7" applyNumberFormat="1" applyFont="1" applyFill="1" applyBorder="1" applyAlignment="1">
      <alignment horizontal="center" vertical="center" wrapText="1"/>
    </xf>
    <xf numFmtId="181" fontId="5" fillId="2" borderId="5" xfId="7" applyNumberFormat="1" applyFont="1" applyFill="1" applyBorder="1" applyAlignment="1">
      <alignment horizontal="center" vertical="center" wrapText="1"/>
    </xf>
  </cellXfs>
  <cellStyles count="11">
    <cellStyle name="百分比 2" xfId="2"/>
    <cellStyle name="百分比 2 2" xfId="3"/>
    <cellStyle name="百分比 2 2 2" xfId="5"/>
    <cellStyle name="百分比 2 3" xfId="4"/>
    <cellStyle name="常规" xfId="0" builtinId="0"/>
    <cellStyle name="常规 2" xfId="7"/>
    <cellStyle name="常规 2 2" xfId="6"/>
    <cellStyle name="常规 3" xfId="8"/>
    <cellStyle name="常规 4" xfId="9"/>
    <cellStyle name="常规 5" xfId="10"/>
    <cellStyle name="常规 6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104775</xdr:colOff>
      <xdr:row>26</xdr:row>
      <xdr:rowOff>228600</xdr:rowOff>
    </xdr:from>
    <xdr:ext cx="4000500" cy="847725"/>
    <xdr:pic>
      <xdr:nvPicPr>
        <xdr:cNvPr id="2" name="图片 1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48775" y="8608060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123825</xdr:colOff>
      <xdr:row>8</xdr:row>
      <xdr:rowOff>85725</xdr:rowOff>
    </xdr:from>
    <xdr:to>
      <xdr:col>20</xdr:col>
      <xdr:colOff>171450</xdr:colOff>
      <xdr:row>10</xdr:row>
      <xdr:rowOff>171450</xdr:rowOff>
    </xdr:to>
    <xdr:pic>
      <xdr:nvPicPr>
        <xdr:cNvPr id="3" name="图片 2" descr="C:\Users\Administrator\AppData\Roaming\Tencent\Users\501232853\QQ\WinTemp\RichOle\[SXAM{GVPPWOQ_(MW6MK)M9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67825" y="2732405"/>
          <a:ext cx="3790950" cy="719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600075</xdr:colOff>
      <xdr:row>6</xdr:row>
      <xdr:rowOff>19050</xdr:rowOff>
    </xdr:from>
    <xdr:to>
      <xdr:col>25</xdr:col>
      <xdr:colOff>742950</xdr:colOff>
      <xdr:row>6</xdr:row>
      <xdr:rowOff>381000</xdr:rowOff>
    </xdr:to>
    <xdr:pic>
      <xdr:nvPicPr>
        <xdr:cNvPr id="4" name="图片 3" descr="C:\Users\Administrator\Documents\Tencent Files\501232853\Image\C2C\Image3\T_T0NQLTO8K8QN_1AU4F~3K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0" y="1905000"/>
          <a:ext cx="865822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352425</xdr:colOff>
      <xdr:row>6</xdr:row>
      <xdr:rowOff>695325</xdr:rowOff>
    </xdr:from>
    <xdr:to>
      <xdr:col>8</xdr:col>
      <xdr:colOff>352425</xdr:colOff>
      <xdr:row>11</xdr:row>
      <xdr:rowOff>104775</xdr:rowOff>
    </xdr:to>
    <xdr:pic>
      <xdr:nvPicPr>
        <xdr:cNvPr id="5" name="图片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2581275"/>
          <a:ext cx="3238500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J38"/>
  <sheetViews>
    <sheetView tabSelected="1" workbookViewId="0">
      <selection activeCell="A21" sqref="A21:XFD21"/>
    </sheetView>
  </sheetViews>
  <sheetFormatPr defaultColWidth="9" defaultRowHeight="13.5"/>
  <cols>
    <col min="1" max="1" width="3.625" style="2" customWidth="1"/>
    <col min="2" max="2" width="6.625" style="4" customWidth="1"/>
    <col min="3" max="3" width="3.625" style="2" customWidth="1"/>
    <col min="4" max="4" width="11.375" style="5" customWidth="1"/>
    <col min="5" max="5" width="5.75" style="4" customWidth="1"/>
    <col min="6" max="6" width="11.375" style="5" customWidth="1"/>
    <col min="7" max="7" width="10.375" style="5" customWidth="1"/>
    <col min="8" max="8" width="3.625" style="2" customWidth="1"/>
    <col min="9" max="9" width="9.75" style="5" customWidth="1"/>
    <col min="10" max="10" width="4.125" style="2" customWidth="1"/>
    <col min="11" max="11" width="7.125" style="5" customWidth="1"/>
    <col min="12" max="12" width="11.25" style="5" customWidth="1"/>
    <col min="13" max="14" width="5.5" style="2" customWidth="1"/>
    <col min="15" max="15" width="9.25" style="5" customWidth="1"/>
    <col min="16" max="16" width="11.125" style="2" customWidth="1"/>
    <col min="17" max="17" width="10.5" style="2" customWidth="1"/>
    <col min="18" max="18" width="6.25" style="3" customWidth="1"/>
    <col min="19" max="19" width="8.625" style="3" customWidth="1"/>
    <col min="20" max="20" width="23.75" style="3" customWidth="1"/>
    <col min="21" max="21" width="10.5" style="2" customWidth="1"/>
    <col min="22" max="22" width="11.875" style="2" customWidth="1"/>
    <col min="23" max="24" width="9" style="2"/>
    <col min="25" max="25" width="11.125" style="2" customWidth="1"/>
    <col min="26" max="26" width="11.25" style="2" customWidth="1"/>
    <col min="27" max="27" width="27" style="2" customWidth="1"/>
    <col min="28" max="28" width="21.375" style="2" customWidth="1"/>
    <col min="29" max="32" width="9" style="2"/>
    <col min="33" max="33" width="14.75" style="2" customWidth="1"/>
    <col min="34" max="16384" width="9" style="2"/>
  </cols>
  <sheetData>
    <row r="1" spans="1:36" ht="24.95" customHeight="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26"/>
      <c r="Q1" s="36" t="s">
        <v>1</v>
      </c>
    </row>
    <row r="2" spans="1:36" s="74" customFormat="1" ht="24.95" customHeight="1">
      <c r="A2" s="50" t="s">
        <v>2</v>
      </c>
      <c r="B2" s="50"/>
      <c r="C2" s="66" t="s">
        <v>3</v>
      </c>
      <c r="D2" s="67"/>
      <c r="E2" s="67"/>
      <c r="F2" s="67"/>
      <c r="G2" s="67"/>
      <c r="H2" s="67"/>
      <c r="I2" s="67"/>
      <c r="J2" s="67"/>
      <c r="K2" s="68"/>
      <c r="L2" s="51" t="s">
        <v>4</v>
      </c>
      <c r="M2" s="69"/>
      <c r="N2" s="70" t="s">
        <v>5</v>
      </c>
      <c r="O2" s="71"/>
      <c r="P2" s="72"/>
      <c r="Q2" s="72"/>
      <c r="R2" s="73"/>
      <c r="S2" s="73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</row>
    <row r="3" spans="1:36" s="74" customFormat="1" ht="24.95" customHeight="1">
      <c r="A3" s="50" t="s">
        <v>6</v>
      </c>
      <c r="B3" s="50"/>
      <c r="C3" s="75">
        <v>81784.31</v>
      </c>
      <c r="D3" s="76"/>
      <c r="E3" s="76"/>
      <c r="F3" s="77"/>
      <c r="G3" s="78" t="s">
        <v>7</v>
      </c>
      <c r="H3" s="79" t="s">
        <v>8</v>
      </c>
      <c r="I3" s="80"/>
      <c r="J3" s="80"/>
      <c r="K3" s="81"/>
      <c r="L3" s="50" t="s">
        <v>9</v>
      </c>
      <c r="M3" s="50"/>
      <c r="N3" s="82" t="s">
        <v>10</v>
      </c>
      <c r="O3" s="83"/>
      <c r="P3" s="84"/>
      <c r="Q3" s="85" t="s">
        <v>5</v>
      </c>
      <c r="R3" s="86">
        <v>52</v>
      </c>
      <c r="S3" s="86">
        <v>3608</v>
      </c>
      <c r="T3" s="87" t="s">
        <v>3</v>
      </c>
      <c r="U3" s="88" t="s">
        <v>8</v>
      </c>
      <c r="V3" s="89">
        <v>81784.31</v>
      </c>
      <c r="W3" s="90" t="s">
        <v>11</v>
      </c>
      <c r="X3" s="91" t="s">
        <v>12</v>
      </c>
      <c r="Y3" s="92" t="s">
        <v>13</v>
      </c>
      <c r="Z3" s="93" t="s">
        <v>14</v>
      </c>
      <c r="AA3" s="92" t="s">
        <v>10</v>
      </c>
      <c r="AB3" s="94" t="s">
        <v>15</v>
      </c>
      <c r="AC3" s="95" t="s">
        <v>16</v>
      </c>
      <c r="AD3" s="96"/>
      <c r="AE3" s="84"/>
      <c r="AF3" s="84"/>
      <c r="AG3" s="84"/>
      <c r="AH3" s="84"/>
      <c r="AI3" s="84"/>
      <c r="AJ3" s="84"/>
    </row>
    <row r="4" spans="1:36" s="74" customFormat="1" ht="24.95" customHeight="1">
      <c r="A4" s="50" t="s">
        <v>17</v>
      </c>
      <c r="B4" s="50"/>
      <c r="C4" s="51"/>
      <c r="D4" s="97"/>
      <c r="E4" s="97"/>
      <c r="F4" s="69"/>
      <c r="G4" s="78" t="s">
        <v>18</v>
      </c>
      <c r="H4" s="75"/>
      <c r="I4" s="76"/>
      <c r="J4" s="76"/>
      <c r="K4" s="77"/>
      <c r="L4" s="50" t="s">
        <v>19</v>
      </c>
      <c r="M4" s="50"/>
      <c r="N4" s="98">
        <v>3608</v>
      </c>
      <c r="O4" s="99"/>
      <c r="P4" s="84"/>
      <c r="Q4" s="37"/>
    </row>
    <row r="5" spans="1:36" ht="24.95" customHeight="1">
      <c r="A5" s="44" t="s">
        <v>20</v>
      </c>
      <c r="B5" s="44" t="s">
        <v>21</v>
      </c>
      <c r="C5" s="44"/>
      <c r="D5" s="44"/>
      <c r="E5" s="44" t="s">
        <v>22</v>
      </c>
      <c r="F5" s="44"/>
      <c r="G5" s="8" t="s">
        <v>23</v>
      </c>
      <c r="H5" s="44" t="s">
        <v>24</v>
      </c>
      <c r="I5" s="44"/>
      <c r="J5" s="44" t="s">
        <v>25</v>
      </c>
      <c r="K5" s="44"/>
      <c r="L5" s="44" t="s">
        <v>26</v>
      </c>
      <c r="M5" s="44"/>
      <c r="N5" s="45" t="s">
        <v>27</v>
      </c>
      <c r="O5" s="45"/>
      <c r="P5" s="27"/>
    </row>
    <row r="6" spans="1:36" ht="24.95" customHeight="1">
      <c r="A6" s="44"/>
      <c r="B6" s="9" t="s">
        <v>28</v>
      </c>
      <c r="C6" s="6" t="s">
        <v>29</v>
      </c>
      <c r="D6" s="8" t="s">
        <v>30</v>
      </c>
      <c r="E6" s="9" t="s">
        <v>28</v>
      </c>
      <c r="F6" s="8" t="s">
        <v>30</v>
      </c>
      <c r="G6" s="8" t="s">
        <v>30</v>
      </c>
      <c r="H6" s="6" t="s">
        <v>31</v>
      </c>
      <c r="I6" s="8" t="s">
        <v>30</v>
      </c>
      <c r="J6" s="6" t="s">
        <v>32</v>
      </c>
      <c r="K6" s="7" t="s">
        <v>30</v>
      </c>
      <c r="L6" s="8" t="s">
        <v>30</v>
      </c>
      <c r="M6" s="6" t="s">
        <v>33</v>
      </c>
      <c r="N6" s="28" t="s">
        <v>34</v>
      </c>
      <c r="O6" s="28" t="s">
        <v>30</v>
      </c>
      <c r="P6" s="27"/>
      <c r="R6" s="2"/>
    </row>
    <row r="7" spans="1:36" ht="56.25" customHeight="1">
      <c r="A7" s="16">
        <v>1</v>
      </c>
      <c r="B7" s="17">
        <v>42758</v>
      </c>
      <c r="C7" s="18" t="s">
        <v>35</v>
      </c>
      <c r="D7" s="19">
        <v>32256.799999999999</v>
      </c>
      <c r="E7" s="20"/>
      <c r="F7" s="19"/>
      <c r="G7" s="19"/>
      <c r="H7" s="15" t="s">
        <v>56</v>
      </c>
      <c r="I7" s="30">
        <v>2453.5300000000002</v>
      </c>
      <c r="J7" s="29" t="s">
        <v>36</v>
      </c>
      <c r="K7" s="30">
        <v>7192.54</v>
      </c>
      <c r="L7" s="13">
        <v>500</v>
      </c>
      <c r="M7" s="21" t="s">
        <v>55</v>
      </c>
      <c r="N7" s="21"/>
      <c r="O7" s="33">
        <f>ROUNDUP(D7-I7-K7-L7,2)</f>
        <v>22110.73</v>
      </c>
      <c r="P7" s="27"/>
      <c r="Q7" s="100"/>
      <c r="R7" s="2"/>
    </row>
    <row r="8" spans="1:36" ht="24.95" customHeight="1">
      <c r="A8" s="10"/>
      <c r="B8" s="11"/>
      <c r="C8" s="12"/>
      <c r="D8" s="13"/>
      <c r="E8" s="14"/>
      <c r="F8" s="13"/>
      <c r="G8" s="13"/>
      <c r="H8" s="15"/>
      <c r="I8" s="30"/>
      <c r="J8" s="10"/>
      <c r="K8" s="30"/>
      <c r="L8" s="13"/>
      <c r="M8" s="31"/>
      <c r="N8" s="32"/>
      <c r="O8" s="33"/>
      <c r="P8" s="27"/>
      <c r="R8" s="2"/>
    </row>
    <row r="9" spans="1:36" ht="24.95" customHeight="1">
      <c r="A9" s="16"/>
      <c r="B9" s="17"/>
      <c r="C9" s="18"/>
      <c r="D9" s="19"/>
      <c r="E9" s="20"/>
      <c r="F9" s="19"/>
      <c r="G9" s="19"/>
      <c r="H9" s="15"/>
      <c r="I9" s="30"/>
      <c r="J9" s="34"/>
      <c r="K9" s="30"/>
      <c r="L9" s="13"/>
      <c r="M9" s="21"/>
      <c r="N9" s="21"/>
      <c r="O9" s="33"/>
      <c r="P9" s="27"/>
      <c r="R9" s="2"/>
    </row>
    <row r="10" spans="1:36" ht="24.95" customHeight="1">
      <c r="A10" s="16"/>
      <c r="B10" s="17"/>
      <c r="C10" s="18"/>
      <c r="D10" s="19"/>
      <c r="E10" s="20"/>
      <c r="F10" s="19"/>
      <c r="G10" s="19"/>
      <c r="H10" s="15"/>
      <c r="I10" s="30"/>
      <c r="J10" s="34"/>
      <c r="K10" s="30"/>
      <c r="L10" s="13"/>
      <c r="M10" s="21"/>
      <c r="N10" s="21"/>
      <c r="O10" s="33"/>
      <c r="P10" s="27"/>
      <c r="R10" s="2"/>
    </row>
    <row r="11" spans="1:36" ht="24.95" customHeight="1">
      <c r="A11" s="16"/>
      <c r="B11" s="17"/>
      <c r="C11" s="18"/>
      <c r="D11" s="19"/>
      <c r="E11" s="20"/>
      <c r="F11" s="19"/>
      <c r="G11" s="19"/>
      <c r="H11" s="15"/>
      <c r="I11" s="30"/>
      <c r="J11" s="34"/>
      <c r="K11" s="30"/>
      <c r="L11" s="13"/>
      <c r="M11" s="21"/>
      <c r="N11" s="21"/>
      <c r="O11" s="33"/>
      <c r="P11" s="27"/>
      <c r="R11" s="2"/>
    </row>
    <row r="12" spans="1:36" ht="24.95" customHeight="1">
      <c r="A12" s="16"/>
      <c r="B12" s="17"/>
      <c r="C12" s="18"/>
      <c r="D12" s="19"/>
      <c r="E12" s="20"/>
      <c r="F12" s="19"/>
      <c r="G12" s="19"/>
      <c r="H12" s="15"/>
      <c r="I12" s="30"/>
      <c r="J12" s="34"/>
      <c r="K12" s="30"/>
      <c r="L12" s="13"/>
      <c r="M12" s="21"/>
      <c r="N12" s="21"/>
      <c r="O12" s="33"/>
      <c r="P12" s="27"/>
      <c r="R12" s="2"/>
    </row>
    <row r="13" spans="1:36" ht="24.95" customHeight="1">
      <c r="A13" s="16"/>
      <c r="B13" s="17"/>
      <c r="C13" s="18"/>
      <c r="D13" s="19"/>
      <c r="E13" s="20"/>
      <c r="F13" s="19"/>
      <c r="G13" s="19"/>
      <c r="H13" s="15"/>
      <c r="I13" s="30"/>
      <c r="J13" s="34"/>
      <c r="K13" s="30"/>
      <c r="L13" s="13"/>
      <c r="M13" s="21"/>
      <c r="N13" s="21"/>
      <c r="O13" s="33"/>
      <c r="P13" s="27"/>
      <c r="R13" s="2"/>
    </row>
    <row r="14" spans="1:36" ht="24.95" customHeight="1">
      <c r="A14" s="16"/>
      <c r="B14" s="17"/>
      <c r="C14" s="18"/>
      <c r="D14" s="19"/>
      <c r="E14" s="20"/>
      <c r="F14" s="19"/>
      <c r="G14" s="19"/>
      <c r="H14" s="15"/>
      <c r="I14" s="30"/>
      <c r="J14" s="34"/>
      <c r="K14" s="30"/>
      <c r="L14" s="13"/>
      <c r="M14" s="21"/>
      <c r="N14" s="21"/>
      <c r="O14" s="33"/>
      <c r="P14" s="27"/>
      <c r="R14" s="2"/>
    </row>
    <row r="15" spans="1:36" ht="24.95" customHeight="1">
      <c r="A15" s="16"/>
      <c r="B15" s="17"/>
      <c r="C15" s="18"/>
      <c r="D15" s="19"/>
      <c r="E15" s="20"/>
      <c r="F15" s="19"/>
      <c r="G15" s="19"/>
      <c r="H15" s="15"/>
      <c r="I15" s="30"/>
      <c r="J15" s="34"/>
      <c r="K15" s="30"/>
      <c r="L15" s="13"/>
      <c r="M15" s="21"/>
      <c r="N15" s="21"/>
      <c r="O15" s="33"/>
      <c r="P15" s="27"/>
      <c r="R15" s="2"/>
    </row>
    <row r="16" spans="1:36" ht="24.95" customHeight="1">
      <c r="A16" s="16"/>
      <c r="B16" s="17"/>
      <c r="C16" s="18"/>
      <c r="D16" s="19"/>
      <c r="E16" s="20"/>
      <c r="F16" s="19"/>
      <c r="G16" s="19"/>
      <c r="H16" s="15"/>
      <c r="I16" s="30"/>
      <c r="J16" s="34"/>
      <c r="K16" s="30"/>
      <c r="L16" s="13"/>
      <c r="M16" s="21"/>
      <c r="N16" s="21"/>
      <c r="O16" s="33"/>
      <c r="P16" s="27"/>
      <c r="R16" s="2"/>
    </row>
    <row r="17" spans="1:29" ht="24.95" customHeight="1">
      <c r="A17" s="16"/>
      <c r="B17" s="17"/>
      <c r="C17" s="18"/>
      <c r="D17" s="19"/>
      <c r="E17" s="20"/>
      <c r="F17" s="19"/>
      <c r="G17" s="19"/>
      <c r="H17" s="15"/>
      <c r="I17" s="30"/>
      <c r="J17" s="34"/>
      <c r="K17" s="30"/>
      <c r="L17" s="13"/>
      <c r="M17" s="21"/>
      <c r="N17" s="21"/>
      <c r="O17" s="33"/>
      <c r="P17" s="27"/>
      <c r="R17" s="2"/>
    </row>
    <row r="18" spans="1:29" ht="24.95" customHeight="1">
      <c r="A18" s="16"/>
      <c r="B18" s="17"/>
      <c r="C18" s="18"/>
      <c r="D18" s="19"/>
      <c r="E18" s="20"/>
      <c r="F18" s="19"/>
      <c r="G18" s="19"/>
      <c r="H18" s="15"/>
      <c r="I18" s="30"/>
      <c r="J18" s="34"/>
      <c r="K18" s="30"/>
      <c r="L18" s="13"/>
      <c r="M18" s="21"/>
      <c r="N18" s="21"/>
      <c r="O18" s="33"/>
      <c r="P18" s="27"/>
      <c r="R18" s="2"/>
    </row>
    <row r="19" spans="1:29" ht="24.95" customHeight="1">
      <c r="A19" s="16"/>
      <c r="B19" s="17"/>
      <c r="C19" s="18"/>
      <c r="D19" s="19"/>
      <c r="E19" s="20"/>
      <c r="F19" s="19"/>
      <c r="G19" s="19"/>
      <c r="H19" s="15"/>
      <c r="I19" s="30"/>
      <c r="J19" s="34"/>
      <c r="K19" s="30"/>
      <c r="L19" s="13"/>
      <c r="M19" s="21"/>
      <c r="N19" s="21"/>
      <c r="O19" s="33"/>
      <c r="P19" s="27"/>
      <c r="Q19" s="25" t="s">
        <v>37</v>
      </c>
      <c r="R19" s="46" t="s">
        <v>38</v>
      </c>
      <c r="S19" s="46"/>
      <c r="T19" s="46"/>
      <c r="U19" s="46"/>
      <c r="V19" s="46"/>
      <c r="W19" s="46"/>
      <c r="X19" s="47" t="s">
        <v>39</v>
      </c>
      <c r="Y19" s="47"/>
      <c r="Z19" s="47"/>
      <c r="AA19" s="47"/>
      <c r="AB19" s="47"/>
      <c r="AC19" s="48"/>
    </row>
    <row r="20" spans="1:29" ht="24.95" customHeight="1">
      <c r="A20" s="10"/>
      <c r="B20" s="11"/>
      <c r="C20" s="12"/>
      <c r="D20" s="13"/>
      <c r="E20" s="14"/>
      <c r="F20" s="13"/>
      <c r="G20" s="13"/>
      <c r="H20" s="21"/>
      <c r="I20" s="30"/>
      <c r="J20" s="10"/>
      <c r="K20" s="30"/>
      <c r="L20" s="13"/>
      <c r="M20" s="31"/>
      <c r="N20" s="31"/>
      <c r="O20" s="30"/>
      <c r="P20" s="27"/>
    </row>
    <row r="21" spans="1:29" ht="24.95" hidden="1" customHeight="1">
      <c r="A21" s="10"/>
      <c r="B21" s="11"/>
      <c r="C21" s="12"/>
      <c r="D21" s="13"/>
      <c r="E21" s="14"/>
      <c r="F21" s="13"/>
      <c r="G21" s="13"/>
      <c r="H21" s="21"/>
      <c r="I21" s="30"/>
      <c r="J21" s="10"/>
      <c r="K21" s="30"/>
      <c r="L21" s="13"/>
      <c r="M21" s="21"/>
      <c r="N21" s="21"/>
      <c r="O21" s="30"/>
      <c r="P21" s="27"/>
      <c r="Q21" s="38"/>
      <c r="R21" s="38"/>
    </row>
    <row r="22" spans="1:29" ht="24.95" customHeight="1">
      <c r="A22" s="10"/>
      <c r="B22" s="11"/>
      <c r="C22" s="12"/>
      <c r="D22" s="13"/>
      <c r="E22" s="14"/>
      <c r="F22" s="13"/>
      <c r="G22" s="13"/>
      <c r="H22" s="21"/>
      <c r="I22" s="30"/>
      <c r="J22" s="10"/>
      <c r="K22" s="30"/>
      <c r="L22" s="13"/>
      <c r="M22" s="21"/>
      <c r="N22" s="21"/>
      <c r="O22" s="30"/>
      <c r="P22" s="27"/>
    </row>
    <row r="23" spans="1:29" ht="24.95" customHeight="1">
      <c r="A23" s="10"/>
      <c r="B23" s="11"/>
      <c r="C23" s="12"/>
      <c r="D23" s="13"/>
      <c r="E23" s="14"/>
      <c r="F23" s="13"/>
      <c r="G23" s="13"/>
      <c r="H23" s="21"/>
      <c r="I23" s="30"/>
      <c r="J23" s="10"/>
      <c r="K23" s="30"/>
      <c r="L23" s="13"/>
      <c r="M23" s="21"/>
      <c r="N23" s="21"/>
      <c r="O23" s="30"/>
      <c r="P23" s="27"/>
    </row>
    <row r="24" spans="1:29" s="1" customFormat="1" ht="24.95" customHeight="1">
      <c r="A24" s="44" t="s">
        <v>40</v>
      </c>
      <c r="B24" s="44"/>
      <c r="C24" s="22" t="s">
        <v>41</v>
      </c>
      <c r="D24" s="23">
        <f t="shared" ref="D24:G24" si="0">SUM(D7:D23)</f>
        <v>32256.799999999999</v>
      </c>
      <c r="E24" s="22" t="s">
        <v>41</v>
      </c>
      <c r="F24" s="23">
        <f t="shared" si="0"/>
        <v>0</v>
      </c>
      <c r="G24" s="23">
        <f t="shared" si="0"/>
        <v>0</v>
      </c>
      <c r="H24" s="22" t="s">
        <v>41</v>
      </c>
      <c r="I24" s="23">
        <f>SUM(I7:I23)</f>
        <v>2453.5300000000002</v>
      </c>
      <c r="J24" s="22" t="s">
        <v>41</v>
      </c>
      <c r="K24" s="23">
        <f>SUM(K7:K23)</f>
        <v>7192.54</v>
      </c>
      <c r="L24" s="23"/>
      <c r="M24" s="22" t="s">
        <v>41</v>
      </c>
      <c r="N24" s="22"/>
      <c r="O24" s="23">
        <f>SUM(O7:O23)</f>
        <v>22110.73</v>
      </c>
      <c r="P24" s="35"/>
      <c r="Q24" s="39">
        <f>D25/C3</f>
        <v>0.27035417918180149</v>
      </c>
      <c r="R24" s="3"/>
      <c r="S24" s="3"/>
      <c r="T24" s="3"/>
      <c r="U24" s="2"/>
      <c r="V24" s="2"/>
    </row>
    <row r="25" spans="1:29" ht="26.1" customHeight="1">
      <c r="A25" s="63" t="s">
        <v>42</v>
      </c>
      <c r="B25" s="63"/>
      <c r="C25" s="10" t="s">
        <v>43</v>
      </c>
      <c r="D25" s="104">
        <f>O7</f>
        <v>22110.73</v>
      </c>
      <c r="E25" s="104"/>
      <c r="F25" s="104"/>
      <c r="G25" s="104"/>
      <c r="H25" s="64" t="s">
        <v>44</v>
      </c>
      <c r="I25" s="64"/>
      <c r="J25" s="101" t="s">
        <v>45</v>
      </c>
      <c r="K25" s="101"/>
      <c r="L25" s="101"/>
      <c r="M25" s="101"/>
      <c r="N25" s="101"/>
      <c r="O25" s="101"/>
      <c r="P25" s="27"/>
      <c r="Q25" s="40" t="s">
        <v>46</v>
      </c>
    </row>
    <row r="26" spans="1:29" ht="26.1" customHeight="1">
      <c r="A26" s="63"/>
      <c r="B26" s="63"/>
      <c r="C26" s="24" t="s">
        <v>47</v>
      </c>
      <c r="D26" s="105">
        <f>D25</f>
        <v>22110.73</v>
      </c>
      <c r="E26" s="105"/>
      <c r="F26" s="105"/>
      <c r="G26" s="105"/>
      <c r="H26" s="65"/>
      <c r="I26" s="65"/>
      <c r="J26" s="49" t="s">
        <v>48</v>
      </c>
      <c r="K26" s="49"/>
      <c r="L26" s="49"/>
      <c r="M26" s="49"/>
      <c r="N26" s="49"/>
      <c r="O26" s="49"/>
      <c r="P26" s="27"/>
      <c r="R26" s="2"/>
    </row>
    <row r="27" spans="1:29" ht="45" customHeight="1">
      <c r="A27" s="50" t="s">
        <v>49</v>
      </c>
      <c r="B27" s="51"/>
      <c r="C27" s="25" t="s">
        <v>37</v>
      </c>
      <c r="D27" s="47" t="s">
        <v>15</v>
      </c>
      <c r="E27" s="47"/>
      <c r="F27" s="47"/>
      <c r="G27" s="47"/>
      <c r="H27" s="47"/>
      <c r="I27" s="47"/>
      <c r="J27" s="102" t="s">
        <v>57</v>
      </c>
      <c r="K27" s="102"/>
      <c r="L27" s="102"/>
      <c r="M27" s="102"/>
      <c r="N27" s="102"/>
      <c r="O27" s="103"/>
      <c r="P27" s="27"/>
      <c r="R27" s="41"/>
      <c r="S27" s="42"/>
      <c r="T27" s="42"/>
    </row>
    <row r="28" spans="1:29" ht="45" customHeight="1">
      <c r="A28" s="44" t="s">
        <v>50</v>
      </c>
      <c r="B28" s="44"/>
      <c r="C28" s="52"/>
      <c r="D28" s="53"/>
      <c r="E28" s="53"/>
      <c r="F28" s="53"/>
      <c r="G28" s="53"/>
      <c r="H28" s="53"/>
      <c r="I28" s="53"/>
      <c r="J28" s="54"/>
      <c r="K28" s="54"/>
      <c r="L28" s="54"/>
      <c r="M28" s="54"/>
      <c r="N28" s="54"/>
      <c r="O28" s="55"/>
      <c r="P28" s="27"/>
    </row>
    <row r="29" spans="1:29" ht="45" customHeight="1">
      <c r="A29" s="44" t="s">
        <v>51</v>
      </c>
      <c r="B29" s="44"/>
      <c r="C29" s="56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8"/>
      <c r="P29" s="27"/>
    </row>
    <row r="30" spans="1:29" ht="45" customHeight="1">
      <c r="A30" s="44" t="s">
        <v>52</v>
      </c>
      <c r="B30" s="44"/>
      <c r="C30" s="59" t="s">
        <v>53</v>
      </c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1"/>
      <c r="P30" s="27"/>
      <c r="T30" s="41"/>
    </row>
    <row r="31" spans="1:29" ht="42" customHeight="1">
      <c r="A31" s="44" t="s">
        <v>54</v>
      </c>
      <c r="B31" s="44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27"/>
    </row>
    <row r="35" spans="17:22" s="2" customFormat="1">
      <c r="Q35" s="3"/>
      <c r="R35" s="3"/>
      <c r="S35" s="3"/>
      <c r="T35" s="3"/>
      <c r="U35" s="3"/>
      <c r="V35" s="3"/>
    </row>
    <row r="36" spans="17:22" s="3" customFormat="1"/>
    <row r="37" spans="17:22" s="3" customFormat="1"/>
    <row r="38" spans="17:22" s="3" customFormat="1">
      <c r="Q38" s="2"/>
      <c r="U38" s="2"/>
      <c r="V38" s="2"/>
    </row>
  </sheetData>
  <mergeCells count="43">
    <mergeCell ref="A31:B31"/>
    <mergeCell ref="C31:O31"/>
    <mergeCell ref="A5:A6"/>
    <mergeCell ref="A25:B26"/>
    <mergeCell ref="H25:I26"/>
    <mergeCell ref="A28:B28"/>
    <mergeCell ref="C28:O28"/>
    <mergeCell ref="A29:B29"/>
    <mergeCell ref="C29:O29"/>
    <mergeCell ref="A30:B30"/>
    <mergeCell ref="C30:O30"/>
    <mergeCell ref="D26:G26"/>
    <mergeCell ref="J26:O26"/>
    <mergeCell ref="A27:B27"/>
    <mergeCell ref="D27:I27"/>
    <mergeCell ref="J27:O27"/>
    <mergeCell ref="N5:O5"/>
    <mergeCell ref="R19:W19"/>
    <mergeCell ref="X19:AC19"/>
    <mergeCell ref="A24:B24"/>
    <mergeCell ref="D25:G25"/>
    <mergeCell ref="J25:O25"/>
    <mergeCell ref="B5:D5"/>
    <mergeCell ref="E5:F5"/>
    <mergeCell ref="H5:I5"/>
    <mergeCell ref="J5:K5"/>
    <mergeCell ref="L5:M5"/>
    <mergeCell ref="A4:B4"/>
    <mergeCell ref="C4:F4"/>
    <mergeCell ref="H4:K4"/>
    <mergeCell ref="L4:M4"/>
    <mergeCell ref="N4:O4"/>
    <mergeCell ref="R2:S2"/>
    <mergeCell ref="A3:B3"/>
    <mergeCell ref="C3:F3"/>
    <mergeCell ref="H3:K3"/>
    <mergeCell ref="L3:M3"/>
    <mergeCell ref="N3:O3"/>
    <mergeCell ref="A1:O1"/>
    <mergeCell ref="A2:B2"/>
    <mergeCell ref="C2:K2"/>
    <mergeCell ref="L2:M2"/>
    <mergeCell ref="N2:O2"/>
  </mergeCells>
  <phoneticPr fontId="12" type="noConversion"/>
  <printOptions horizontalCentered="1" verticalCentered="1"/>
  <pageMargins left="0" right="0" top="0" bottom="0" header="0" footer="0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0000000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</cp:lastModifiedBy>
  <cp:lastPrinted>2017-01-26T02:35:41Z</cp:lastPrinted>
  <dcterms:created xsi:type="dcterms:W3CDTF">2017-01-21T06:29:00Z</dcterms:created>
  <dcterms:modified xsi:type="dcterms:W3CDTF">2017-01-26T02:36:22Z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2052-10.1.0.6205</vt:lpwstr>
  </property>
</Properties>
</file>