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-1" sheetId="12" r:id="rId1"/>
    <sheet name="Sheet1" sheetId="13" r:id="rId2"/>
  </sheets>
  <definedNames>
    <definedName name="_xlnm._FilterDatabase" localSheetId="0" hidden="1">'1-1'!$7:$26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N9" authorId="0">
      <text>
        <r>
          <rPr>
            <sz val="9"/>
            <rFont val="宋体"/>
            <charset val="134"/>
          </rPr>
          <t>2023.12.24-2023.12.25王天阳和左成，凌晨办理中铁四局项目开标事项，3人住宿费450元，出差餐饮补贴3人2天共420元，出差补助1人2天共160元</t>
        </r>
      </text>
    </comment>
    <comment ref="F1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三笔：223250元、19万、19656元，合计432906
</t>
        </r>
      </text>
    </comment>
    <comment ref="L2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2024.8.31-2024.9.1王六五和俞东霞去项目协调施工进度，发生住宿2人2天共740元.</t>
        </r>
      </text>
    </comment>
    <comment ref="L2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2024.8.31-2024.9.1王六五去项目协调施工进度，发生餐饮招待费365元</t>
        </r>
      </text>
    </comment>
  </commentList>
</comments>
</file>

<file path=xl/sharedStrings.xml><?xml version="1.0" encoding="utf-8"?>
<sst xmlns="http://schemas.openxmlformats.org/spreadsheetml/2006/main" count="120" uniqueCount="95">
  <si>
    <t xml:space="preserve">工程款支付证书 </t>
  </si>
  <si>
    <t>工程名称</t>
  </si>
  <si>
    <t>19147-沪昆高速梨园至东乡段改扩建工程C4标</t>
  </si>
  <si>
    <t>建设单位</t>
  </si>
  <si>
    <t>中铁四局集团第四工程有限公司</t>
  </si>
  <si>
    <t>ERP编号</t>
  </si>
  <si>
    <t>档案编号</t>
  </si>
  <si>
    <t>合同金额</t>
  </si>
  <si>
    <t>中标时间</t>
  </si>
  <si>
    <t>已提供工程资料</t>
  </si>
  <si>
    <t>保存地址</t>
  </si>
  <si>
    <t>合肥</t>
  </si>
  <si>
    <t>责任单位</t>
  </si>
  <si>
    <t>决算金额</t>
  </si>
  <si>
    <t>决算时间</t>
  </si>
  <si>
    <t>项目部印章</t>
  </si>
  <si>
    <t>施工人</t>
  </si>
  <si>
    <t>王纯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</si>
  <si>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</si>
  <si>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</si>
  <si>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</si>
  <si>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</si>
  <si>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</si>
  <si>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</si>
  <si>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</si>
  <si>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</si>
  <si>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</si>
  <si>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</si>
  <si>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</si>
  <si>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</si>
  <si>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</si>
  <si>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</si>
  <si>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</si>
  <si>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</si>
  <si>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</si>
  <si>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</si>
  <si>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</si>
  <si>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</si>
  <si>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</si>
  <si>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</si>
  <si>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</si>
  <si>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</si>
  <si>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</si>
  <si>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</si>
  <si>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</si>
  <si>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</si>
  <si>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</si>
  <si>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</si>
  <si>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户名: 河北来旺塑胶制品有限公司（硅芯管）
账号:100148105520
开户行:中国银行雄县支行</t>
  </si>
  <si>
    <t>兴业银行</t>
  </si>
  <si>
    <t>4990101 00101930424</t>
  </si>
  <si>
    <t>差旅交通费</t>
  </si>
  <si>
    <t>户名：中铁四局集团第四工程有限公司沪昆
高速梨东改扩建工程项目经理部（履约保证金）
账号：20110101924022690001
开户行：中国农业银行股份有限公司总行</t>
  </si>
  <si>
    <t>王总直接支付，账上没钱</t>
  </si>
  <si>
    <t>徽行</t>
  </si>
  <si>
    <t>00 002</t>
  </si>
  <si>
    <t>户名:山东铸信金属制品有限公司（聚氨酯管箱、热浸锌管支架）
账号:1275 1000 0020 19772
开户行: 华夏银行聊城东昌支行</t>
  </si>
  <si>
    <t>退王总账户</t>
  </si>
  <si>
    <t>2024.7.23</t>
  </si>
  <si>
    <t>昌达投资</t>
  </si>
  <si>
    <t>差旅交通费
+招待费</t>
  </si>
  <si>
    <t>2024.7.29</t>
  </si>
  <si>
    <t>2024.8.26</t>
  </si>
  <si>
    <t>户名:江西忠塑管业有限公司
账号:369604010018010053376
开户行:交通银行股份有限公司宜春分行</t>
  </si>
  <si>
    <t>退给笪久红</t>
  </si>
  <si>
    <t>智宏借款</t>
  </si>
  <si>
    <t>手续费</t>
  </si>
  <si>
    <t>户名:江西航铁贸易有限公司（热镀管）
账号:36050153017900001065
开户行: 中国建设银行股份有限公司南昌东城一品支行</t>
  </si>
  <si>
    <t>户名:抚州中顺建材有限公司（pe管材）
账号:1511207009200198844
开户行: 中国工商银行股份有限公司东乡支行</t>
  </si>
  <si>
    <t>户名:江西忠塑管业有限公司（硅芯管材)
账号:369604010018010053376
开户行:交通银行股份有限公司宜春分行</t>
  </si>
  <si>
    <t>补合同</t>
  </si>
  <si>
    <t>差旅费</t>
  </si>
  <si>
    <t>户名:浙江中途新材料科技有限公司(标线涂料)
账号:33050165634800000204
开户行:中国建设银行股份有限公司诸璜山支行</t>
  </si>
  <si>
    <t>税费</t>
  </si>
  <si>
    <t>户名:邯郸市友聚交通设施有限公司（标牌基础构件）
账号:50186001040023834
开户行:中国农业银行股份有限公司永年支行</t>
  </si>
  <si>
    <t>增值税及附加</t>
  </si>
  <si>
    <t>户名:冠县远宸交通设施有限公司（标牌基础构件）
账号:15821201040008899
开户行:冠县红旗北路支行(农行)</t>
  </si>
  <si>
    <t>徽商银行</t>
  </si>
  <si>
    <t>招待费</t>
  </si>
  <si>
    <t>中国银行</t>
  </si>
  <si>
    <t>06  82</t>
  </si>
  <si>
    <t>李凡报销</t>
  </si>
  <si>
    <t>还款</t>
  </si>
  <si>
    <t>借款利息</t>
  </si>
  <si>
    <t>户名:荆州亮诚科技股份有限公司（集束管）
账号:1813030219100015812
开户行: 中国工商银行股份有限公司江陵支行</t>
  </si>
  <si>
    <t>退笪久红</t>
  </si>
  <si>
    <t>退郭爱玲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</si>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</sst>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29"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6" fillId="0" borderId="0">
      <protection locked="0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9" fontId="6" fillId="0" borderId="0">
      <protection locked="0"/>
    </xf>
    <xf numFmtId="0" fontId="26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49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horizontal="left" vertical="center" wrapText="1" shrinkToFit="1"/>
    </xf>
    <xf numFmtId="178" fontId="2" fillId="0" borderId="6" xfId="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/>
    </xf>
    <xf numFmtId="177" fontId="3" fillId="2" borderId="4" xfId="50" applyNumberFormat="1" applyFont="1" applyFill="1" applyBorder="1" applyAlignment="1" applyProtection="1">
      <alignment horizontal="right" vertical="center" shrinkToFit="1"/>
    </xf>
    <xf numFmtId="179" fontId="3" fillId="0" borderId="2" xfId="0" applyNumberFormat="1" applyFont="1" applyFill="1" applyBorder="1" applyAlignment="1">
      <alignment vertical="center"/>
    </xf>
    <xf numFmtId="179" fontId="3" fillId="0" borderId="2" xfId="0" applyNumberFormat="1" applyFont="1" applyFill="1" applyBorder="1" applyAlignment="1">
      <alignment horizontal="center" vertical="center"/>
    </xf>
    <xf numFmtId="177" fontId="3" fillId="2" borderId="2" xfId="50" applyNumberFormat="1" applyFont="1" applyFill="1" applyBorder="1" applyAlignment="1" applyProtection="1">
      <alignment horizontal="left" vertical="center" wrapText="1" shrinkToFit="1"/>
    </xf>
    <xf numFmtId="180" fontId="3" fillId="2" borderId="2" xfId="49" applyNumberFormat="1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9" fontId="3" fillId="2" borderId="2" xfId="2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49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49" applyNumberFormat="1" applyFont="1" applyFill="1" applyBorder="1" applyAlignment="1" applyProtection="1">
      <alignment horizontal="center" vertical="center" wrapTex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82" fontId="2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vertical="center" wrapText="1"/>
    </xf>
    <xf numFmtId="177" fontId="2" fillId="2" borderId="9" xfId="50" applyNumberFormat="1" applyFont="1" applyFill="1" applyBorder="1" applyAlignment="1" applyProtection="1">
      <alignment horizontal="center" vertical="center" wrapText="1"/>
    </xf>
    <xf numFmtId="182" fontId="2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10" xfId="50" applyNumberFormat="1" applyFont="1" applyFill="1" applyBorder="1" applyAlignment="1" applyProtection="1">
      <alignment horizontal="center" vertical="center" wrapText="1"/>
    </xf>
    <xf numFmtId="177" fontId="2" fillId="2" borderId="6" xfId="50" applyNumberFormat="1" applyFont="1" applyFill="1" applyBorder="1" applyAlignment="1" applyProtection="1">
      <alignment horizontal="center" vertical="center" wrapText="1"/>
    </xf>
    <xf numFmtId="0" fontId="2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0" fontId="1" fillId="2" borderId="1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3" xfId="50" applyFont="1" applyFill="1" applyBorder="1" applyAlignment="1" applyProtection="1">
      <alignment horizontal="center" vertical="center" wrapText="1"/>
    </xf>
    <xf numFmtId="183" fontId="1" fillId="2" borderId="3" xfId="50" applyNumberFormat="1" applyFont="1" applyFill="1" applyBorder="1" applyAlignment="1" applyProtection="1">
      <alignment horizontal="center" vertical="center" shrinkToFit="1"/>
    </xf>
    <xf numFmtId="183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wrapText="1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77" fontId="2" fillId="2" borderId="2" xfId="50" applyNumberFormat="1" applyFont="1" applyFill="1" applyBorder="1" applyAlignment="1" applyProtection="1">
      <alignment horizontal="right" vertical="center" wrapText="1" shrinkToFit="1"/>
    </xf>
    <xf numFmtId="0" fontId="2" fillId="2" borderId="0" xfId="50" applyFont="1" applyFill="1" applyBorder="1" applyAlignment="1" applyProtection="1">
      <alignment horizontal="center" vertical="center" wrapText="1"/>
    </xf>
    <xf numFmtId="177" fontId="2" fillId="2" borderId="6" xfId="50" applyNumberFormat="1" applyFont="1" applyFill="1" applyBorder="1" applyAlignment="1" applyProtection="1">
      <alignment horizontal="left" vertical="center" wrapText="1"/>
    </xf>
    <xf numFmtId="177" fontId="2" fillId="2" borderId="6" xfId="50" applyNumberFormat="1" applyFont="1" applyFill="1" applyBorder="1" applyAlignment="1" applyProtection="1">
      <alignment horizontal="right" vertical="center" shrinkToFit="1"/>
    </xf>
    <xf numFmtId="10" fontId="2" fillId="0" borderId="2" xfId="0" applyNumberFormat="1" applyFont="1" applyFill="1" applyBorder="1" applyAlignment="1">
      <alignment vertical="center" wrapText="1"/>
    </xf>
    <xf numFmtId="179" fontId="2" fillId="2" borderId="2" xfId="50" applyNumberFormat="1" applyFont="1" applyFill="1" applyBorder="1" applyAlignment="1" applyProtection="1">
      <alignment horizontal="center" vertical="center"/>
    </xf>
    <xf numFmtId="10" fontId="3" fillId="0" borderId="2" xfId="0" applyNumberFormat="1" applyFont="1" applyFill="1" applyBorder="1" applyAlignment="1">
      <alignment vertical="center" wrapText="1"/>
    </xf>
    <xf numFmtId="179" fontId="3" fillId="2" borderId="2" xfId="50" applyNumberFormat="1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left" vertical="center" wrapText="1"/>
    </xf>
    <xf numFmtId="10" fontId="3" fillId="0" borderId="2" xfId="0" applyNumberFormat="1" applyFont="1" applyFill="1" applyBorder="1" applyAlignment="1">
      <alignment vertical="center"/>
    </xf>
    <xf numFmtId="179" fontId="3" fillId="2" borderId="2" xfId="0" applyNumberFormat="1" applyFont="1" applyFill="1" applyBorder="1" applyAlignment="1">
      <alignment vertical="center"/>
    </xf>
    <xf numFmtId="10" fontId="1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0" fontId="1" fillId="0" borderId="2" xfId="0" applyNumberFormat="1" applyFont="1" applyFill="1" applyBorder="1" applyAlignment="1">
      <alignment vertical="center" wrapText="1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3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40</xdr:row>
      <xdr:rowOff>85090</xdr:rowOff>
    </xdr:from>
    <xdr:to>
      <xdr:col>8</xdr:col>
      <xdr:colOff>642620</xdr:colOff>
      <xdr:row>127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4833600"/>
          <a:ext cx="8028940" cy="14859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6"/>
  <sheetViews>
    <sheetView tabSelected="1" zoomScale="85" zoomScaleNormal="85" topLeftCell="F1" workbookViewId="0">
      <pane ySplit="7" topLeftCell="A21" activePane="bottomLeft" state="frozen"/>
      <selection/>
      <selection pane="bottomLeft" activeCell="O40" sqref="O40:U40"/>
    </sheetView>
  </sheetViews>
  <sheetFormatPr defaultColWidth="9" defaultRowHeight="13.5"/>
  <cols>
    <col min="1" max="1" width="3.21666666666667" style="1" customWidth="1"/>
    <col min="2" max="2" width="15.8833333333333" style="4" customWidth="1"/>
    <col min="3" max="3" width="13.8166666666667" style="1" customWidth="1"/>
    <col min="4" max="4" width="14.2583333333333" style="1" customWidth="1"/>
    <col min="5" max="5" width="15" style="5" customWidth="1"/>
    <col min="6" max="6" width="15.25" style="5" customWidth="1"/>
    <col min="7" max="7" width="14.625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1.125" style="1" customWidth="1"/>
    <col min="15" max="15" width="10.1083333333333" style="1" customWidth="1"/>
    <col min="16" max="16" width="9.10833333333333" style="1" customWidth="1"/>
    <col min="17" max="17" width="40.5" style="1" customWidth="1"/>
    <col min="18" max="18" width="16.4666666666667" style="1" customWidth="1"/>
    <col min="19" max="19" width="14.5333333333333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7.9" customHeight="1" spans="1:21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4"/>
      <c r="J2" s="9" t="s">
        <v>4</v>
      </c>
      <c r="K2" s="9"/>
      <c r="L2" s="9"/>
      <c r="M2" s="9"/>
      <c r="N2" s="9"/>
      <c r="O2" s="65" t="s">
        <v>5</v>
      </c>
      <c r="P2" s="65"/>
      <c r="Q2" s="89">
        <v>19147</v>
      </c>
      <c r="R2" s="66" t="s">
        <v>6</v>
      </c>
      <c r="S2" s="66"/>
      <c r="T2" s="90"/>
      <c r="U2" s="91"/>
    </row>
    <row r="3" s="1" customFormat="1" ht="27.9" customHeight="1" spans="1:21">
      <c r="A3" s="8" t="s">
        <v>7</v>
      </c>
      <c r="B3" s="8"/>
      <c r="C3" s="11">
        <v>6456323.22</v>
      </c>
      <c r="D3" s="11"/>
      <c r="E3" s="11"/>
      <c r="F3" s="11" t="s">
        <v>8</v>
      </c>
      <c r="G3" s="12"/>
      <c r="H3" s="8" t="s">
        <v>9</v>
      </c>
      <c r="I3" s="8"/>
      <c r="J3" s="8"/>
      <c r="K3" s="8"/>
      <c r="L3" s="8"/>
      <c r="M3" s="8"/>
      <c r="N3" s="8"/>
      <c r="O3" s="8" t="s">
        <v>10</v>
      </c>
      <c r="P3" s="8"/>
      <c r="Q3" s="8" t="s">
        <v>11</v>
      </c>
      <c r="R3" s="18" t="s">
        <v>12</v>
      </c>
      <c r="S3" s="19"/>
      <c r="T3" s="8"/>
      <c r="U3" s="8"/>
    </row>
    <row r="4" s="1" customFormat="1" ht="27.9" customHeight="1" spans="1:21">
      <c r="A4" s="8" t="s">
        <v>13</v>
      </c>
      <c r="B4" s="8"/>
      <c r="C4" s="11"/>
      <c r="D4" s="11"/>
      <c r="E4" s="11"/>
      <c r="F4" s="11" t="s">
        <v>14</v>
      </c>
      <c r="G4" s="13"/>
      <c r="H4" s="8" t="s">
        <v>15</v>
      </c>
      <c r="I4" s="8"/>
      <c r="J4" s="8"/>
      <c r="K4" s="8"/>
      <c r="L4" s="8"/>
      <c r="M4" s="8"/>
      <c r="N4" s="8"/>
      <c r="O4" s="8" t="s">
        <v>16</v>
      </c>
      <c r="P4" s="8"/>
      <c r="Q4" s="11" t="s">
        <v>17</v>
      </c>
      <c r="R4" s="11" t="s">
        <v>18</v>
      </c>
      <c r="S4" s="11" t="s">
        <v>19</v>
      </c>
      <c r="T4" s="11" t="s">
        <v>20</v>
      </c>
      <c r="U4" s="11" t="s">
        <v>19</v>
      </c>
    </row>
    <row r="5" s="1" customFormat="1" ht="27.9" customHeight="1" spans="1:21">
      <c r="A5" s="8" t="s">
        <v>21</v>
      </c>
      <c r="B5" s="14" t="s">
        <v>22</v>
      </c>
      <c r="C5" s="15"/>
      <c r="D5" s="15"/>
      <c r="E5" s="15"/>
      <c r="F5" s="16"/>
      <c r="G5" s="17" t="s">
        <v>23</v>
      </c>
      <c r="H5" s="14" t="s">
        <v>22</v>
      </c>
      <c r="I5" s="15"/>
      <c r="J5" s="16"/>
      <c r="K5" s="14" t="s">
        <v>24</v>
      </c>
      <c r="L5" s="15"/>
      <c r="M5" s="14" t="s">
        <v>25</v>
      </c>
      <c r="N5" s="16"/>
      <c r="O5" s="14" t="s">
        <v>26</v>
      </c>
      <c r="P5" s="16"/>
      <c r="Q5" s="92" t="s">
        <v>27</v>
      </c>
      <c r="R5" s="93"/>
      <c r="S5" s="93"/>
      <c r="T5" s="11" t="s">
        <v>28</v>
      </c>
      <c r="U5" s="65" t="s">
        <v>29</v>
      </c>
    </row>
    <row r="6" s="1" customFormat="1" ht="27.9" customHeight="1" spans="1:21">
      <c r="A6" s="8"/>
      <c r="B6" s="18" t="s">
        <v>30</v>
      </c>
      <c r="C6" s="19"/>
      <c r="D6" s="19"/>
      <c r="E6" s="19"/>
      <c r="F6" s="20"/>
      <c r="G6" s="8"/>
      <c r="H6" s="18" t="s">
        <v>31</v>
      </c>
      <c r="I6" s="19"/>
      <c r="J6" s="20"/>
      <c r="K6" s="18" t="s">
        <v>32</v>
      </c>
      <c r="L6" s="19"/>
      <c r="M6" s="18" t="s">
        <v>33</v>
      </c>
      <c r="N6" s="20"/>
      <c r="O6" s="18" t="s">
        <v>34</v>
      </c>
      <c r="P6" s="20"/>
      <c r="Q6" s="94" t="s">
        <v>35</v>
      </c>
      <c r="R6" s="95"/>
      <c r="S6" s="95"/>
      <c r="T6" s="11"/>
      <c r="U6" s="65"/>
    </row>
    <row r="7" s="1" customFormat="1" ht="27.9" customHeight="1" spans="1:21">
      <c r="A7" s="8"/>
      <c r="B7" s="21" t="s">
        <v>36</v>
      </c>
      <c r="C7" s="8" t="s">
        <v>37</v>
      </c>
      <c r="D7" s="8" t="s">
        <v>38</v>
      </c>
      <c r="E7" s="11" t="s">
        <v>39</v>
      </c>
      <c r="F7" s="11" t="s">
        <v>40</v>
      </c>
      <c r="G7" s="21" t="s">
        <v>41</v>
      </c>
      <c r="H7" s="8" t="s">
        <v>42</v>
      </c>
      <c r="I7" s="11" t="s">
        <v>43</v>
      </c>
      <c r="J7" s="11" t="s">
        <v>44</v>
      </c>
      <c r="K7" s="66" t="s">
        <v>43</v>
      </c>
      <c r="L7" s="66" t="s">
        <v>44</v>
      </c>
      <c r="M7" s="11" t="s">
        <v>43</v>
      </c>
      <c r="N7" s="8" t="s">
        <v>44</v>
      </c>
      <c r="O7" s="8" t="s">
        <v>43</v>
      </c>
      <c r="P7" s="8" t="s">
        <v>44</v>
      </c>
      <c r="Q7" s="11" t="s">
        <v>45</v>
      </c>
      <c r="R7" s="11" t="s">
        <v>46</v>
      </c>
      <c r="S7" s="11" t="s">
        <v>47</v>
      </c>
      <c r="T7" s="11"/>
      <c r="U7" s="65"/>
    </row>
    <row r="8" s="2" customFormat="1" ht="44" customHeight="1" spans="1:21">
      <c r="A8" s="22">
        <v>1</v>
      </c>
      <c r="B8" s="23">
        <v>45293</v>
      </c>
      <c r="C8" s="24"/>
      <c r="D8" s="25">
        <v>300000</v>
      </c>
      <c r="E8" s="26"/>
      <c r="F8" s="27"/>
      <c r="G8" s="28"/>
      <c r="H8" s="29"/>
      <c r="I8" s="28"/>
      <c r="J8" s="67"/>
      <c r="K8" s="22"/>
      <c r="L8" s="22"/>
      <c r="M8" s="28"/>
      <c r="N8" s="68"/>
      <c r="O8" s="28"/>
      <c r="P8" s="68"/>
      <c r="Q8" s="96" t="s">
        <v>48</v>
      </c>
      <c r="R8" s="97">
        <v>1117178.4</v>
      </c>
      <c r="S8" s="69"/>
      <c r="T8" s="28">
        <v>284726.8</v>
      </c>
      <c r="U8" s="22"/>
    </row>
    <row r="9" s="2" customFormat="1" ht="44" customHeight="1" spans="1:22">
      <c r="A9" s="22">
        <v>2</v>
      </c>
      <c r="B9" s="23">
        <v>45350</v>
      </c>
      <c r="C9" s="24"/>
      <c r="D9" s="25">
        <v>354743</v>
      </c>
      <c r="E9" s="26" t="s">
        <v>49</v>
      </c>
      <c r="F9" s="27" t="s">
        <v>50</v>
      </c>
      <c r="G9" s="30"/>
      <c r="H9" s="29"/>
      <c r="I9" s="28"/>
      <c r="J9" s="67"/>
      <c r="K9" s="69"/>
      <c r="L9" s="69"/>
      <c r="M9" s="28">
        <v>1030</v>
      </c>
      <c r="N9" s="68" t="s">
        <v>51</v>
      </c>
      <c r="O9" s="28"/>
      <c r="P9" s="68"/>
      <c r="Q9" s="96" t="s">
        <v>52</v>
      </c>
      <c r="R9" s="69"/>
      <c r="S9" s="69"/>
      <c r="T9" s="28">
        <v>354743</v>
      </c>
      <c r="U9" s="69"/>
      <c r="V9" s="98" t="s">
        <v>53</v>
      </c>
    </row>
    <row r="10" s="2" customFormat="1" ht="42" customHeight="1" spans="1:21">
      <c r="A10" s="22">
        <v>3</v>
      </c>
      <c r="B10" s="23">
        <v>45428</v>
      </c>
      <c r="C10" s="24"/>
      <c r="D10" s="25">
        <v>150000</v>
      </c>
      <c r="E10" s="26" t="s">
        <v>54</v>
      </c>
      <c r="F10" s="27" t="s">
        <v>55</v>
      </c>
      <c r="G10" s="30"/>
      <c r="H10" s="29"/>
      <c r="I10" s="28"/>
      <c r="J10" s="31"/>
      <c r="K10" s="22"/>
      <c r="L10" s="22"/>
      <c r="M10" s="28"/>
      <c r="N10" s="68"/>
      <c r="O10" s="28"/>
      <c r="P10" s="68"/>
      <c r="Q10" s="99" t="s">
        <v>56</v>
      </c>
      <c r="R10" s="2">
        <v>138400</v>
      </c>
      <c r="S10" s="75"/>
      <c r="T10" s="100">
        <v>138400</v>
      </c>
      <c r="U10" s="69"/>
    </row>
    <row r="11" s="2" customFormat="1" ht="41" customHeight="1" spans="1:21">
      <c r="A11" s="22"/>
      <c r="B11" s="23"/>
      <c r="C11" s="24"/>
      <c r="D11" s="25">
        <v>-354743</v>
      </c>
      <c r="E11" s="26"/>
      <c r="F11" s="26" t="s">
        <v>57</v>
      </c>
      <c r="G11" s="31"/>
      <c r="H11" s="29"/>
      <c r="I11" s="28"/>
      <c r="J11" s="67"/>
      <c r="K11" s="69"/>
      <c r="L11" s="69"/>
      <c r="M11" s="69"/>
      <c r="N11" s="68"/>
      <c r="O11" s="70"/>
      <c r="P11" s="71"/>
      <c r="Q11" s="96"/>
      <c r="R11" s="68"/>
      <c r="S11" s="68"/>
      <c r="T11" s="28"/>
      <c r="U11" s="69"/>
    </row>
    <row r="12" s="2" customFormat="1" ht="44" customHeight="1" spans="1:21">
      <c r="A12" s="22">
        <v>4</v>
      </c>
      <c r="B12" s="23" t="s">
        <v>58</v>
      </c>
      <c r="C12" s="24"/>
      <c r="D12" s="25">
        <v>300000</v>
      </c>
      <c r="E12" s="27" t="s">
        <v>54</v>
      </c>
      <c r="F12" s="26"/>
      <c r="G12" s="31"/>
      <c r="H12" s="29"/>
      <c r="I12" s="28"/>
      <c r="J12" s="31"/>
      <c r="K12" s="22"/>
      <c r="L12" s="22"/>
      <c r="M12" s="69"/>
      <c r="N12" s="68"/>
      <c r="O12" s="28"/>
      <c r="P12" s="68"/>
      <c r="Q12" s="96"/>
      <c r="R12" s="68"/>
      <c r="S12" s="68"/>
      <c r="T12" s="28"/>
      <c r="U12" s="69"/>
    </row>
    <row r="13" s="2" customFormat="1" ht="42" customHeight="1" spans="1:21">
      <c r="A13" s="22"/>
      <c r="B13" s="23"/>
      <c r="C13" s="24"/>
      <c r="D13" s="25">
        <v>54743</v>
      </c>
      <c r="E13" s="26"/>
      <c r="F13" s="27" t="s">
        <v>59</v>
      </c>
      <c r="G13" s="31"/>
      <c r="H13" s="29"/>
      <c r="I13" s="28"/>
      <c r="J13" s="31"/>
      <c r="K13" s="69"/>
      <c r="L13" s="69"/>
      <c r="M13" s="28">
        <v>920</v>
      </c>
      <c r="N13" s="72" t="s">
        <v>60</v>
      </c>
      <c r="O13" s="73"/>
      <c r="P13" s="71"/>
      <c r="Q13" s="96" t="s">
        <v>48</v>
      </c>
      <c r="R13" s="68">
        <v>1117178.4</v>
      </c>
      <c r="S13" s="68"/>
      <c r="T13" s="28">
        <v>223250</v>
      </c>
      <c r="U13" s="69"/>
    </row>
    <row r="14" s="2" customFormat="1" ht="40" customHeight="1" spans="1:21">
      <c r="A14" s="22">
        <v>5</v>
      </c>
      <c r="B14" s="32" t="s">
        <v>61</v>
      </c>
      <c r="C14" s="24"/>
      <c r="D14" s="25">
        <v>50000</v>
      </c>
      <c r="E14" s="26" t="s">
        <v>54</v>
      </c>
      <c r="F14" s="26" t="s">
        <v>55</v>
      </c>
      <c r="G14" s="31"/>
      <c r="H14" s="29"/>
      <c r="I14" s="28"/>
      <c r="J14" s="31"/>
      <c r="K14" s="22"/>
      <c r="L14" s="22"/>
      <c r="M14" s="28">
        <v>553</v>
      </c>
      <c r="N14" s="74"/>
      <c r="O14" s="28"/>
      <c r="P14" s="68"/>
      <c r="Q14" s="101" t="s">
        <v>48</v>
      </c>
      <c r="R14" s="68">
        <v>1117178.4</v>
      </c>
      <c r="S14" s="68"/>
      <c r="T14" s="28">
        <v>50000</v>
      </c>
      <c r="U14" s="102"/>
    </row>
    <row r="15" s="2" customFormat="1" ht="40" customHeight="1" spans="1:21">
      <c r="A15" s="22">
        <v>6</v>
      </c>
      <c r="B15" s="32" t="s">
        <v>62</v>
      </c>
      <c r="C15" s="24"/>
      <c r="D15" s="25">
        <v>432906</v>
      </c>
      <c r="E15" s="26" t="s">
        <v>54</v>
      </c>
      <c r="F15" s="26" t="s">
        <v>55</v>
      </c>
      <c r="G15" s="31"/>
      <c r="H15" s="29"/>
      <c r="I15" s="28"/>
      <c r="J15" s="31"/>
      <c r="K15" s="22"/>
      <c r="L15" s="22"/>
      <c r="M15" s="28">
        <v>160</v>
      </c>
      <c r="N15" s="75"/>
      <c r="O15" s="28"/>
      <c r="P15" s="68"/>
      <c r="Q15" s="101" t="s">
        <v>63</v>
      </c>
      <c r="R15" s="68">
        <v>19656</v>
      </c>
      <c r="S15" s="68"/>
      <c r="T15" s="28">
        <v>19656</v>
      </c>
      <c r="U15" s="102"/>
    </row>
    <row r="16" s="2" customFormat="1" ht="40" customHeight="1" spans="1:21">
      <c r="A16" s="22"/>
      <c r="B16" s="32"/>
      <c r="C16" s="24"/>
      <c r="D16" s="25">
        <v>-190000</v>
      </c>
      <c r="E16" s="26"/>
      <c r="F16" s="26" t="s">
        <v>64</v>
      </c>
      <c r="G16" s="31"/>
      <c r="H16" s="29"/>
      <c r="I16" s="28"/>
      <c r="J16" s="31"/>
      <c r="K16" s="22"/>
      <c r="L16" s="22"/>
      <c r="M16" s="28"/>
      <c r="N16" s="68"/>
      <c r="O16" s="28"/>
      <c r="P16" s="68"/>
      <c r="Q16" s="101"/>
      <c r="R16" s="68"/>
      <c r="S16" s="68"/>
      <c r="T16" s="28"/>
      <c r="U16" s="102"/>
    </row>
    <row r="17" s="2" customFormat="1" ht="40" customHeight="1" spans="1:21">
      <c r="A17" s="22">
        <v>7</v>
      </c>
      <c r="B17" s="32">
        <v>45538</v>
      </c>
      <c r="C17" s="24"/>
      <c r="D17" s="25">
        <v>420000</v>
      </c>
      <c r="E17" s="26"/>
      <c r="F17" s="26" t="s">
        <v>65</v>
      </c>
      <c r="G17" s="31"/>
      <c r="H17" s="29"/>
      <c r="I17" s="28"/>
      <c r="J17" s="31"/>
      <c r="K17" s="22"/>
      <c r="L17" s="22"/>
      <c r="M17" s="28">
        <v>50</v>
      </c>
      <c r="N17" s="72" t="s">
        <v>66</v>
      </c>
      <c r="O17" s="28"/>
      <c r="P17" s="68"/>
      <c r="Q17" s="101" t="s">
        <v>67</v>
      </c>
      <c r="R17" s="68"/>
      <c r="S17" s="68"/>
      <c r="T17" s="28">
        <v>64666</v>
      </c>
      <c r="U17" s="102"/>
    </row>
    <row r="18" s="2" customFormat="1" ht="40" customHeight="1" spans="1:21">
      <c r="A18" s="22"/>
      <c r="B18" s="32"/>
      <c r="C18" s="24"/>
      <c r="D18" s="25"/>
      <c r="E18" s="26"/>
      <c r="F18" s="26"/>
      <c r="G18" s="31"/>
      <c r="H18" s="29"/>
      <c r="I18" s="28"/>
      <c r="J18" s="31"/>
      <c r="K18" s="22"/>
      <c r="L18" s="22"/>
      <c r="M18" s="28">
        <v>50</v>
      </c>
      <c r="N18" s="74"/>
      <c r="O18" s="28"/>
      <c r="P18" s="68"/>
      <c r="Q18" s="101" t="s">
        <v>68</v>
      </c>
      <c r="R18" s="68"/>
      <c r="S18" s="68"/>
      <c r="T18" s="28">
        <v>26058</v>
      </c>
      <c r="U18" s="102"/>
    </row>
    <row r="19" s="2" customFormat="1" ht="40" customHeight="1" spans="1:22">
      <c r="A19" s="22"/>
      <c r="B19" s="32"/>
      <c r="C19" s="24"/>
      <c r="D19" s="25"/>
      <c r="E19" s="26"/>
      <c r="F19" s="26"/>
      <c r="G19" s="31"/>
      <c r="H19" s="29"/>
      <c r="I19" s="28"/>
      <c r="J19" s="31"/>
      <c r="K19" s="22"/>
      <c r="L19" s="22"/>
      <c r="M19" s="28">
        <v>100</v>
      </c>
      <c r="N19" s="74"/>
      <c r="O19" s="28"/>
      <c r="P19" s="68"/>
      <c r="Q19" s="101" t="s">
        <v>69</v>
      </c>
      <c r="R19" s="78">
        <v>385000</v>
      </c>
      <c r="S19" s="68"/>
      <c r="T19" s="28">
        <v>192500</v>
      </c>
      <c r="U19" s="102"/>
      <c r="V19" s="2" t="s">
        <v>70</v>
      </c>
    </row>
    <row r="20" s="2" customFormat="1" ht="40" customHeight="1" spans="1:22">
      <c r="A20" s="22"/>
      <c r="B20" s="32"/>
      <c r="C20" s="24"/>
      <c r="D20" s="25"/>
      <c r="E20" s="26"/>
      <c r="F20" s="26"/>
      <c r="G20" s="31"/>
      <c r="H20" s="29"/>
      <c r="I20" s="28"/>
      <c r="J20" s="31"/>
      <c r="K20" s="22">
        <v>740</v>
      </c>
      <c r="L20" s="22" t="s">
        <v>71</v>
      </c>
      <c r="M20" s="28">
        <v>50</v>
      </c>
      <c r="N20" s="74"/>
      <c r="O20" s="28"/>
      <c r="P20" s="68"/>
      <c r="Q20" s="101" t="s">
        <v>72</v>
      </c>
      <c r="R20" s="68"/>
      <c r="S20" s="68"/>
      <c r="T20" s="28">
        <v>88150</v>
      </c>
      <c r="U20" s="102"/>
      <c r="V20" s="2" t="s">
        <v>70</v>
      </c>
    </row>
    <row r="21" s="2" customFormat="1" ht="40" customHeight="1" spans="1:22">
      <c r="A21" s="22"/>
      <c r="B21" s="32"/>
      <c r="C21" s="24"/>
      <c r="D21" s="25"/>
      <c r="E21" s="26"/>
      <c r="F21" s="26"/>
      <c r="G21" s="31"/>
      <c r="H21" s="29"/>
      <c r="I21" s="28"/>
      <c r="J21" s="31"/>
      <c r="K21" s="76">
        <v>29872.01</v>
      </c>
      <c r="L21" s="22" t="s">
        <v>73</v>
      </c>
      <c r="M21" s="28">
        <v>50</v>
      </c>
      <c r="N21" s="75"/>
      <c r="O21" s="28"/>
      <c r="P21" s="68"/>
      <c r="Q21" s="101" t="s">
        <v>74</v>
      </c>
      <c r="R21" s="68"/>
      <c r="S21" s="68"/>
      <c r="T21" s="28">
        <v>9796</v>
      </c>
      <c r="U21" s="102"/>
      <c r="V21" s="2" t="s">
        <v>70</v>
      </c>
    </row>
    <row r="22" s="2" customFormat="1" ht="40" customHeight="1" spans="1:21">
      <c r="A22" s="22">
        <v>8</v>
      </c>
      <c r="B22" s="32">
        <v>45541</v>
      </c>
      <c r="C22" s="24"/>
      <c r="D22" s="25"/>
      <c r="E22" s="26"/>
      <c r="F22" s="26"/>
      <c r="G22" s="31"/>
      <c r="H22" s="29"/>
      <c r="I22" s="28"/>
      <c r="J22" s="31"/>
      <c r="K22" s="22">
        <v>1766.95</v>
      </c>
      <c r="L22" s="22" t="s">
        <v>75</v>
      </c>
      <c r="M22" s="28">
        <v>50</v>
      </c>
      <c r="N22" s="68" t="s">
        <v>66</v>
      </c>
      <c r="O22" s="28"/>
      <c r="P22" s="68"/>
      <c r="Q22" s="101" t="s">
        <v>76</v>
      </c>
      <c r="R22" s="68"/>
      <c r="S22" s="68"/>
      <c r="T22" s="28">
        <v>20000</v>
      </c>
      <c r="U22" s="102"/>
    </row>
    <row r="23" s="2" customFormat="1" ht="40" customHeight="1" spans="1:16384">
      <c r="A23" s="22">
        <v>9</v>
      </c>
      <c r="B23" s="32">
        <v>45548</v>
      </c>
      <c r="C23" s="24"/>
      <c r="D23" s="25">
        <v>14000</v>
      </c>
      <c r="E23" s="26" t="s">
        <v>77</v>
      </c>
      <c r="F23" s="26"/>
      <c r="G23" s="31"/>
      <c r="H23" s="29"/>
      <c r="I23" s="28"/>
      <c r="J23" s="31"/>
      <c r="K23" s="22">
        <v>365</v>
      </c>
      <c r="L23" s="22" t="s">
        <v>78</v>
      </c>
      <c r="M23" s="28">
        <v>50</v>
      </c>
      <c r="N23" s="68" t="s">
        <v>66</v>
      </c>
      <c r="O23" s="28"/>
      <c r="P23" s="68"/>
      <c r="Q23" s="101" t="s">
        <v>76</v>
      </c>
      <c r="R23" s="68"/>
      <c r="S23" s="68"/>
      <c r="T23" s="28">
        <v>32792</v>
      </c>
      <c r="U23" s="10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115"/>
      <c r="XEJ23" s="115"/>
      <c r="XEK23" s="115"/>
      <c r="XEL23" s="115"/>
      <c r="XEM23" s="115"/>
      <c r="XEN23" s="115"/>
      <c r="XEO23" s="115"/>
      <c r="XEP23" s="115"/>
      <c r="XEQ23" s="115"/>
      <c r="XER23" s="115"/>
      <c r="XES23" s="115"/>
      <c r="XET23" s="115"/>
      <c r="XEU23" s="115"/>
      <c r="XEV23" s="115"/>
      <c r="XEW23" s="115"/>
      <c r="XEX23" s="115"/>
      <c r="XEY23" s="115"/>
      <c r="XEZ23" s="115"/>
      <c r="XFA23" s="115"/>
      <c r="XFB23" s="115"/>
      <c r="XFC23" s="115"/>
      <c r="XFD23" s="115"/>
    </row>
    <row r="24" s="2" customFormat="1" ht="40" customHeight="1" spans="1:16384">
      <c r="A24" s="22">
        <v>10</v>
      </c>
      <c r="B24" s="32">
        <v>45554</v>
      </c>
      <c r="C24" s="24">
        <v>1100000</v>
      </c>
      <c r="D24" s="25"/>
      <c r="E24" s="26" t="s">
        <v>79</v>
      </c>
      <c r="F24" s="26" t="s">
        <v>80</v>
      </c>
      <c r="G24" s="31"/>
      <c r="H24" s="29"/>
      <c r="I24" s="28"/>
      <c r="J24" s="31"/>
      <c r="K24" s="22">
        <v>274</v>
      </c>
      <c r="L24" s="22" t="s">
        <v>81</v>
      </c>
      <c r="M24" s="28">
        <v>100</v>
      </c>
      <c r="N24" s="72" t="s">
        <v>66</v>
      </c>
      <c r="O24" s="28"/>
      <c r="P24" s="68"/>
      <c r="Q24" s="101" t="s">
        <v>69</v>
      </c>
      <c r="R24" s="68">
        <v>385000</v>
      </c>
      <c r="S24" s="68"/>
      <c r="T24" s="28">
        <v>127050</v>
      </c>
      <c r="U24" s="10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  <c r="WVS24" s="2"/>
      <c r="WVT24" s="2"/>
      <c r="WVU24" s="2"/>
      <c r="WVV24" s="2"/>
      <c r="WVW24" s="2"/>
      <c r="WVX24" s="2"/>
      <c r="WVY24" s="2"/>
      <c r="WVZ24" s="2"/>
      <c r="WWA24" s="2"/>
      <c r="WWB24" s="2"/>
      <c r="WWC24" s="2"/>
      <c r="WWD24" s="2"/>
      <c r="WWE24" s="2"/>
      <c r="WWF24" s="2"/>
      <c r="WWG24" s="2"/>
      <c r="WWH24" s="2"/>
      <c r="WWI24" s="2"/>
      <c r="WWJ24" s="2"/>
      <c r="WWK24" s="2"/>
      <c r="WWL24" s="2"/>
      <c r="WWM24" s="2"/>
      <c r="WWN24" s="2"/>
      <c r="WWO24" s="2"/>
      <c r="WWP24" s="2"/>
      <c r="WWQ24" s="2"/>
      <c r="WWR24" s="2"/>
      <c r="WWS24" s="2"/>
      <c r="WWT24" s="2"/>
      <c r="WWU24" s="2"/>
      <c r="WWV24" s="2"/>
      <c r="WWW24" s="2"/>
      <c r="WWX24" s="2"/>
      <c r="WWY24" s="2"/>
      <c r="WWZ24" s="2"/>
      <c r="WXA24" s="2"/>
      <c r="WXB24" s="2"/>
      <c r="WXC24" s="2"/>
      <c r="WXD24" s="2"/>
      <c r="WXE24" s="2"/>
      <c r="WXF24" s="2"/>
      <c r="WXG24" s="2"/>
      <c r="WXH24" s="2"/>
      <c r="WXI24" s="2"/>
      <c r="WXJ24" s="2"/>
      <c r="WXK24" s="2"/>
      <c r="WXL24" s="2"/>
      <c r="WXM24" s="2"/>
      <c r="WXN24" s="2"/>
      <c r="WXO24" s="2"/>
      <c r="WXP24" s="2"/>
      <c r="WXQ24" s="2"/>
      <c r="WXR24" s="2"/>
      <c r="WXS24" s="2"/>
      <c r="WXT24" s="2"/>
      <c r="WXU24" s="2"/>
      <c r="WXV24" s="2"/>
      <c r="WXW24" s="2"/>
      <c r="WXX24" s="2"/>
      <c r="WXY24" s="2"/>
      <c r="WXZ24" s="2"/>
      <c r="WYA24" s="2"/>
      <c r="WYB24" s="2"/>
      <c r="WYC24" s="2"/>
      <c r="WYD24" s="2"/>
      <c r="WYE24" s="2"/>
      <c r="WYF24" s="2"/>
      <c r="WYG24" s="2"/>
      <c r="WYH24" s="2"/>
      <c r="WYI24" s="2"/>
      <c r="WYJ24" s="2"/>
      <c r="WYK24" s="2"/>
      <c r="WYL24" s="2"/>
      <c r="WYM24" s="2"/>
      <c r="WYN24" s="2"/>
      <c r="WYO24" s="2"/>
      <c r="WYP24" s="2"/>
      <c r="WYQ24" s="2"/>
      <c r="WYR24" s="2"/>
      <c r="WYS24" s="2"/>
      <c r="WYT24" s="2"/>
      <c r="WYU24" s="2"/>
      <c r="WYV24" s="2"/>
      <c r="WYW24" s="2"/>
      <c r="WYX24" s="2"/>
      <c r="WYY24" s="2"/>
      <c r="WYZ24" s="2"/>
      <c r="WZA24" s="2"/>
      <c r="WZB24" s="2"/>
      <c r="WZC24" s="2"/>
      <c r="WZD24" s="2"/>
      <c r="WZE24" s="2"/>
      <c r="WZF24" s="2"/>
      <c r="WZG24" s="2"/>
      <c r="WZH24" s="2"/>
      <c r="WZI24" s="2"/>
      <c r="WZJ24" s="2"/>
      <c r="WZK24" s="2"/>
      <c r="WZL24" s="2"/>
      <c r="WZM24" s="2"/>
      <c r="WZN24" s="2"/>
      <c r="WZO24" s="2"/>
      <c r="WZP24" s="2"/>
      <c r="WZQ24" s="2"/>
      <c r="WZR24" s="2"/>
      <c r="WZS24" s="2"/>
      <c r="WZT24" s="2"/>
      <c r="WZU24" s="2"/>
      <c r="WZV24" s="2"/>
      <c r="WZW24" s="2"/>
      <c r="WZX24" s="2"/>
      <c r="WZY24" s="2"/>
      <c r="WZZ24" s="2"/>
      <c r="XAA24" s="2"/>
      <c r="XAB24" s="2"/>
      <c r="XAC24" s="2"/>
      <c r="XAD24" s="2"/>
      <c r="XAE24" s="2"/>
      <c r="XAF24" s="2"/>
      <c r="XAG24" s="2"/>
      <c r="XAH24" s="2"/>
      <c r="XAI24" s="2"/>
      <c r="XAJ24" s="2"/>
      <c r="XAK24" s="2"/>
      <c r="XAL24" s="2"/>
      <c r="XAM24" s="2"/>
      <c r="XAN24" s="2"/>
      <c r="XAO24" s="2"/>
      <c r="XAP24" s="2"/>
      <c r="XAQ24" s="2"/>
      <c r="XAR24" s="2"/>
      <c r="XAS24" s="2"/>
      <c r="XAT24" s="2"/>
      <c r="XAU24" s="2"/>
      <c r="XAV24" s="2"/>
      <c r="XAW24" s="2"/>
      <c r="XAX24" s="2"/>
      <c r="XAY24" s="2"/>
      <c r="XAZ24" s="2"/>
      <c r="XBA24" s="2"/>
      <c r="XBB24" s="2"/>
      <c r="XBC24" s="2"/>
      <c r="XBD24" s="2"/>
      <c r="XBE24" s="2"/>
      <c r="XBF24" s="2"/>
      <c r="XBG24" s="2"/>
      <c r="XBH24" s="2"/>
      <c r="XBI24" s="2"/>
      <c r="XBJ24" s="2"/>
      <c r="XBK24" s="2"/>
      <c r="XBL24" s="2"/>
      <c r="XBM24" s="2"/>
      <c r="XBN24" s="2"/>
      <c r="XBO24" s="2"/>
      <c r="XBP24" s="2"/>
      <c r="XBQ24" s="2"/>
      <c r="XBR24" s="2"/>
      <c r="XBS24" s="2"/>
      <c r="XBT24" s="2"/>
      <c r="XBU24" s="2"/>
      <c r="XBV24" s="2"/>
      <c r="XBW24" s="2"/>
      <c r="XBX24" s="2"/>
      <c r="XBY24" s="2"/>
      <c r="XBZ24" s="2"/>
      <c r="XCA24" s="2"/>
      <c r="XCB24" s="2"/>
      <c r="XCC24" s="2"/>
      <c r="XCD24" s="2"/>
      <c r="XCE24" s="2"/>
      <c r="XCF24" s="2"/>
      <c r="XCG24" s="2"/>
      <c r="XCH24" s="2"/>
      <c r="XCI24" s="2"/>
      <c r="XCJ24" s="2"/>
      <c r="XCK24" s="2"/>
      <c r="XCL24" s="2"/>
      <c r="XCM24" s="2"/>
      <c r="XCN24" s="2"/>
      <c r="XCO24" s="2"/>
      <c r="XCP24" s="2"/>
      <c r="XCQ24" s="2"/>
      <c r="XCR24" s="2"/>
      <c r="XCS24" s="2"/>
      <c r="XCT24" s="2"/>
      <c r="XCU24" s="2"/>
      <c r="XCV24" s="2"/>
      <c r="XCW24" s="2"/>
      <c r="XCX24" s="2"/>
      <c r="XCY24" s="2"/>
      <c r="XCZ24" s="2"/>
      <c r="XDA24" s="2"/>
      <c r="XDB24" s="2"/>
      <c r="XDC24" s="2"/>
      <c r="XDD24" s="2"/>
      <c r="XDE24" s="2"/>
      <c r="XDF24" s="2"/>
      <c r="XDG24" s="2"/>
      <c r="XDH24" s="2"/>
      <c r="XDI24" s="2"/>
      <c r="XDJ24" s="2"/>
      <c r="XDK24" s="2"/>
      <c r="XDL24" s="2"/>
      <c r="XDM24" s="2"/>
      <c r="XDN24" s="2"/>
      <c r="XDO24" s="2"/>
      <c r="XDP24" s="2"/>
      <c r="XDQ24" s="2"/>
      <c r="XDR24" s="2"/>
      <c r="XDS24" s="2"/>
      <c r="XDT24" s="2"/>
      <c r="XDU24" s="2"/>
      <c r="XDV24" s="2"/>
      <c r="XDW24" s="2"/>
      <c r="XDX24" s="2"/>
      <c r="XDY24" s="2"/>
      <c r="XDZ24" s="2"/>
      <c r="XEA24" s="2"/>
      <c r="XEB24" s="2"/>
      <c r="XEC24" s="2"/>
      <c r="XED24" s="2"/>
      <c r="XEE24" s="2"/>
      <c r="XEF24" s="2"/>
      <c r="XEG24" s="2"/>
      <c r="XEH24" s="2"/>
      <c r="XEI24" s="115"/>
      <c r="XEJ24" s="115"/>
      <c r="XEK24" s="115"/>
      <c r="XEL24" s="115"/>
      <c r="XEM24" s="115"/>
      <c r="XEN24" s="115"/>
      <c r="XEO24" s="115"/>
      <c r="XEP24" s="115"/>
      <c r="XEQ24" s="115"/>
      <c r="XER24" s="115"/>
      <c r="XES24" s="115"/>
      <c r="XET24" s="115"/>
      <c r="XEU24" s="115"/>
      <c r="XEV24" s="115"/>
      <c r="XEW24" s="115"/>
      <c r="XEX24" s="115"/>
      <c r="XEY24" s="115"/>
      <c r="XEZ24" s="115"/>
      <c r="XFA24" s="115"/>
      <c r="XFB24" s="115"/>
      <c r="XFC24" s="115"/>
      <c r="XFD24" s="115"/>
    </row>
    <row r="25" s="2" customFormat="1" ht="40" customHeight="1" spans="1:16384">
      <c r="A25" s="22"/>
      <c r="B25" s="32"/>
      <c r="C25" s="24"/>
      <c r="D25" s="25">
        <v>-420000</v>
      </c>
      <c r="E25" s="26" t="s">
        <v>82</v>
      </c>
      <c r="F25" s="26"/>
      <c r="G25" s="31"/>
      <c r="H25" s="29"/>
      <c r="I25" s="28"/>
      <c r="J25" s="31"/>
      <c r="K25" s="22">
        <v>2100</v>
      </c>
      <c r="L25" s="22" t="s">
        <v>83</v>
      </c>
      <c r="M25" s="28">
        <v>50</v>
      </c>
      <c r="N25" s="75"/>
      <c r="O25" s="28"/>
      <c r="P25" s="68"/>
      <c r="Q25" s="101" t="s">
        <v>84</v>
      </c>
      <c r="R25" s="68"/>
      <c r="S25" s="68"/>
      <c r="T25" s="28">
        <v>53000</v>
      </c>
      <c r="U25" s="10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115"/>
      <c r="XEJ25" s="115"/>
      <c r="XEK25" s="115"/>
      <c r="XEL25" s="115"/>
      <c r="XEM25" s="115"/>
      <c r="XEN25" s="115"/>
      <c r="XEO25" s="115"/>
      <c r="XEP25" s="115"/>
      <c r="XEQ25" s="115"/>
      <c r="XER25" s="115"/>
      <c r="XES25" s="115"/>
      <c r="XET25" s="115"/>
      <c r="XEU25" s="115"/>
      <c r="XEV25" s="115"/>
      <c r="XEW25" s="115"/>
      <c r="XEX25" s="115"/>
      <c r="XEY25" s="115"/>
      <c r="XEZ25" s="115"/>
      <c r="XFA25" s="115"/>
      <c r="XFB25" s="115"/>
      <c r="XFC25" s="115"/>
      <c r="XFD25" s="115"/>
    </row>
    <row r="26" s="2" customFormat="1" ht="40" customHeight="1" spans="1:16384">
      <c r="A26" s="22"/>
      <c r="B26" s="32"/>
      <c r="C26" s="24"/>
      <c r="D26" s="25">
        <v>-427112.23</v>
      </c>
      <c r="E26" s="26" t="s">
        <v>85</v>
      </c>
      <c r="F26" s="26"/>
      <c r="G26" s="31"/>
      <c r="H26" s="29"/>
      <c r="I26" s="28"/>
      <c r="J26" s="31"/>
      <c r="K26" s="22"/>
      <c r="L26" s="22"/>
      <c r="M26" s="28"/>
      <c r="N26" s="71"/>
      <c r="O26" s="28"/>
      <c r="P26" s="68"/>
      <c r="Q26" s="101"/>
      <c r="R26" s="68"/>
      <c r="S26" s="68"/>
      <c r="T26" s="28"/>
      <c r="U26" s="10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  <c r="WWQ26" s="2"/>
      <c r="WWR26" s="2"/>
      <c r="WWS26" s="2"/>
      <c r="WWT26" s="2"/>
      <c r="WWU26" s="2"/>
      <c r="WWV26" s="2"/>
      <c r="WWW26" s="2"/>
      <c r="WWX26" s="2"/>
      <c r="WWY26" s="2"/>
      <c r="WWZ26" s="2"/>
      <c r="WXA26" s="2"/>
      <c r="WXB26" s="2"/>
      <c r="WXC26" s="2"/>
      <c r="WXD26" s="2"/>
      <c r="WXE26" s="2"/>
      <c r="WXF26" s="2"/>
      <c r="WXG26" s="2"/>
      <c r="WXH26" s="2"/>
      <c r="WXI26" s="2"/>
      <c r="WXJ26" s="2"/>
      <c r="WXK26" s="2"/>
      <c r="WXL26" s="2"/>
      <c r="WXM26" s="2"/>
      <c r="WXN26" s="2"/>
      <c r="WXO26" s="2"/>
      <c r="WXP26" s="2"/>
      <c r="WXQ26" s="2"/>
      <c r="WXR26" s="2"/>
      <c r="WXS26" s="2"/>
      <c r="WXT26" s="2"/>
      <c r="WXU26" s="2"/>
      <c r="WXV26" s="2"/>
      <c r="WXW26" s="2"/>
      <c r="WXX26" s="2"/>
      <c r="WXY26" s="2"/>
      <c r="WXZ26" s="2"/>
      <c r="WYA26" s="2"/>
      <c r="WYB26" s="2"/>
      <c r="WYC26" s="2"/>
      <c r="WYD26" s="2"/>
      <c r="WYE26" s="2"/>
      <c r="WYF26" s="2"/>
      <c r="WYG26" s="2"/>
      <c r="WYH26" s="2"/>
      <c r="WYI26" s="2"/>
      <c r="WYJ26" s="2"/>
      <c r="WYK26" s="2"/>
      <c r="WYL26" s="2"/>
      <c r="WYM26" s="2"/>
      <c r="WYN26" s="2"/>
      <c r="WYO26" s="2"/>
      <c r="WYP26" s="2"/>
      <c r="WYQ26" s="2"/>
      <c r="WYR26" s="2"/>
      <c r="WYS26" s="2"/>
      <c r="WYT26" s="2"/>
      <c r="WYU26" s="2"/>
      <c r="WYV26" s="2"/>
      <c r="WYW26" s="2"/>
      <c r="WYX26" s="2"/>
      <c r="WYY26" s="2"/>
      <c r="WYZ26" s="2"/>
      <c r="WZA26" s="2"/>
      <c r="WZB26" s="2"/>
      <c r="WZC26" s="2"/>
      <c r="WZD26" s="2"/>
      <c r="WZE26" s="2"/>
      <c r="WZF26" s="2"/>
      <c r="WZG26" s="2"/>
      <c r="WZH26" s="2"/>
      <c r="WZI26" s="2"/>
      <c r="WZJ26" s="2"/>
      <c r="WZK26" s="2"/>
      <c r="WZL26" s="2"/>
      <c r="WZM26" s="2"/>
      <c r="WZN26" s="2"/>
      <c r="WZO26" s="2"/>
      <c r="WZP26" s="2"/>
      <c r="WZQ26" s="2"/>
      <c r="WZR26" s="2"/>
      <c r="WZS26" s="2"/>
      <c r="WZT26" s="2"/>
      <c r="WZU26" s="2"/>
      <c r="WZV26" s="2"/>
      <c r="WZW26" s="2"/>
      <c r="WZX26" s="2"/>
      <c r="WZY26" s="2"/>
      <c r="WZZ26" s="2"/>
      <c r="XAA26" s="2"/>
      <c r="XAB26" s="2"/>
      <c r="XAC26" s="2"/>
      <c r="XAD26" s="2"/>
      <c r="XAE26" s="2"/>
      <c r="XAF26" s="2"/>
      <c r="XAG26" s="2"/>
      <c r="XAH26" s="2"/>
      <c r="XAI26" s="2"/>
      <c r="XAJ26" s="2"/>
      <c r="XAK26" s="2"/>
      <c r="XAL26" s="2"/>
      <c r="XAM26" s="2"/>
      <c r="XAN26" s="2"/>
      <c r="XAO26" s="2"/>
      <c r="XAP26" s="2"/>
      <c r="XAQ26" s="2"/>
      <c r="XAR26" s="2"/>
      <c r="XAS26" s="2"/>
      <c r="XAT26" s="2"/>
      <c r="XAU26" s="2"/>
      <c r="XAV26" s="2"/>
      <c r="XAW26" s="2"/>
      <c r="XAX26" s="2"/>
      <c r="XAY26" s="2"/>
      <c r="XAZ26" s="2"/>
      <c r="XBA26" s="2"/>
      <c r="XBB26" s="2"/>
      <c r="XBC26" s="2"/>
      <c r="XBD26" s="2"/>
      <c r="XBE26" s="2"/>
      <c r="XBF26" s="2"/>
      <c r="XBG26" s="2"/>
      <c r="XBH26" s="2"/>
      <c r="XBI26" s="2"/>
      <c r="XBJ26" s="2"/>
      <c r="XBK26" s="2"/>
      <c r="XBL26" s="2"/>
      <c r="XBM26" s="2"/>
      <c r="XBN26" s="2"/>
      <c r="XBO26" s="2"/>
      <c r="XBP26" s="2"/>
      <c r="XBQ26" s="2"/>
      <c r="XBR26" s="2"/>
      <c r="XBS26" s="2"/>
      <c r="XBT26" s="2"/>
      <c r="XBU26" s="2"/>
      <c r="XBV26" s="2"/>
      <c r="XBW26" s="2"/>
      <c r="XBX26" s="2"/>
      <c r="XBY26" s="2"/>
      <c r="XBZ26" s="2"/>
      <c r="XCA26" s="2"/>
      <c r="XCB26" s="2"/>
      <c r="XCC26" s="2"/>
      <c r="XCD26" s="2"/>
      <c r="XCE26" s="2"/>
      <c r="XCF26" s="2"/>
      <c r="XCG26" s="2"/>
      <c r="XCH26" s="2"/>
      <c r="XCI26" s="2"/>
      <c r="XCJ26" s="2"/>
      <c r="XCK26" s="2"/>
      <c r="XCL26" s="2"/>
      <c r="XCM26" s="2"/>
      <c r="XCN26" s="2"/>
      <c r="XCO26" s="2"/>
      <c r="XCP26" s="2"/>
      <c r="XCQ26" s="2"/>
      <c r="XCR26" s="2"/>
      <c r="XCS26" s="2"/>
      <c r="XCT26" s="2"/>
      <c r="XCU26" s="2"/>
      <c r="XCV26" s="2"/>
      <c r="XCW26" s="2"/>
      <c r="XCX26" s="2"/>
      <c r="XCY26" s="2"/>
      <c r="XCZ26" s="2"/>
      <c r="XDA26" s="2"/>
      <c r="XDB26" s="2"/>
      <c r="XDC26" s="2"/>
      <c r="XDD26" s="2"/>
      <c r="XDE26" s="2"/>
      <c r="XDF26" s="2"/>
      <c r="XDG26" s="2"/>
      <c r="XDH26" s="2"/>
      <c r="XDI26" s="2"/>
      <c r="XDJ26" s="2"/>
      <c r="XDK26" s="2"/>
      <c r="XDL26" s="2"/>
      <c r="XDM26" s="2"/>
      <c r="XDN26" s="2"/>
      <c r="XDO26" s="2"/>
      <c r="XDP26" s="2"/>
      <c r="XDQ26" s="2"/>
      <c r="XDR26" s="2"/>
      <c r="XDS26" s="2"/>
      <c r="XDT26" s="2"/>
      <c r="XDU26" s="2"/>
      <c r="XDV26" s="2"/>
      <c r="XDW26" s="2"/>
      <c r="XDX26" s="2"/>
      <c r="XDY26" s="2"/>
      <c r="XDZ26" s="2"/>
      <c r="XEA26" s="2"/>
      <c r="XEB26" s="2"/>
      <c r="XEC26" s="2"/>
      <c r="XED26" s="2"/>
      <c r="XEE26" s="2"/>
      <c r="XEF26" s="2"/>
      <c r="XEG26" s="2"/>
      <c r="XEH26" s="2"/>
      <c r="XEI26" s="115"/>
      <c r="XEJ26" s="115"/>
      <c r="XEK26" s="115"/>
      <c r="XEL26" s="115"/>
      <c r="XEM26" s="115"/>
      <c r="XEN26" s="115"/>
      <c r="XEO26" s="115"/>
      <c r="XEP26" s="115"/>
      <c r="XEQ26" s="115"/>
      <c r="XER26" s="115"/>
      <c r="XES26" s="115"/>
      <c r="XET26" s="115"/>
      <c r="XEU26" s="115"/>
      <c r="XEV26" s="115"/>
      <c r="XEW26" s="115"/>
      <c r="XEX26" s="115"/>
      <c r="XEY26" s="115"/>
      <c r="XEZ26" s="115"/>
      <c r="XFA26" s="115"/>
      <c r="XFB26" s="115"/>
      <c r="XFC26" s="115"/>
      <c r="XFD26" s="115"/>
    </row>
    <row r="27" s="3" customFormat="1" ht="40" customHeight="1" spans="1:21">
      <c r="A27" s="33">
        <v>11</v>
      </c>
      <c r="B27" s="34">
        <v>45564</v>
      </c>
      <c r="C27" s="35"/>
      <c r="D27" s="36">
        <v>-54000</v>
      </c>
      <c r="E27" s="37" t="s">
        <v>86</v>
      </c>
      <c r="F27" s="37"/>
      <c r="G27" s="38"/>
      <c r="H27" s="39"/>
      <c r="I27" s="41"/>
      <c r="J27" s="38"/>
      <c r="K27" s="33"/>
      <c r="L27" s="33"/>
      <c r="M27" s="41"/>
      <c r="N27" s="77"/>
      <c r="O27" s="41"/>
      <c r="P27" s="78"/>
      <c r="Q27" s="103"/>
      <c r="R27" s="78"/>
      <c r="S27" s="78"/>
      <c r="T27" s="41"/>
      <c r="U27" s="104"/>
    </row>
    <row r="28" s="3" customFormat="1" ht="33" customHeight="1" spans="1:21">
      <c r="A28" s="33"/>
      <c r="B28" s="40"/>
      <c r="C28" s="35"/>
      <c r="D28" s="41"/>
      <c r="E28" s="37"/>
      <c r="F28" s="37"/>
      <c r="G28" s="38"/>
      <c r="H28" s="39"/>
      <c r="I28" s="41"/>
      <c r="J28" s="38"/>
      <c r="K28" s="79"/>
      <c r="L28" s="79"/>
      <c r="M28" s="41"/>
      <c r="N28" s="78"/>
      <c r="O28" s="41"/>
      <c r="P28" s="78"/>
      <c r="Q28" s="105"/>
      <c r="R28" s="78"/>
      <c r="S28" s="78"/>
      <c r="T28" s="41"/>
      <c r="U28" s="104"/>
    </row>
    <row r="29" s="3" customFormat="1" ht="29" customHeight="1" spans="1:21">
      <c r="A29" s="33"/>
      <c r="B29" s="34"/>
      <c r="C29" s="35"/>
      <c r="D29" s="42"/>
      <c r="E29" s="37"/>
      <c r="F29" s="37"/>
      <c r="G29" s="43"/>
      <c r="H29" s="39"/>
      <c r="I29" s="41"/>
      <c r="J29" s="41"/>
      <c r="K29" s="33"/>
      <c r="L29" s="33"/>
      <c r="M29" s="41"/>
      <c r="N29" s="78"/>
      <c r="O29" s="41"/>
      <c r="P29" s="78"/>
      <c r="Q29" s="106"/>
      <c r="R29" s="78"/>
      <c r="S29" s="78"/>
      <c r="T29" s="107"/>
      <c r="U29" s="104"/>
    </row>
    <row r="30" s="1" customFormat="1" ht="29" hidden="1" customHeight="1" spans="1:21">
      <c r="A30" s="8"/>
      <c r="B30" s="44"/>
      <c r="C30" s="45"/>
      <c r="D30" s="46"/>
      <c r="E30" s="47"/>
      <c r="F30" s="48"/>
      <c r="G30" s="49"/>
      <c r="H30" s="50"/>
      <c r="I30" s="80"/>
      <c r="J30" s="80"/>
      <c r="K30" s="80"/>
      <c r="L30" s="80"/>
      <c r="M30" s="80"/>
      <c r="N30" s="11"/>
      <c r="O30" s="80"/>
      <c r="P30" s="11"/>
      <c r="Q30" s="108"/>
      <c r="R30" s="11"/>
      <c r="S30" s="11"/>
      <c r="T30" s="109"/>
      <c r="U30" s="110"/>
    </row>
    <row r="31" s="1" customFormat="1" ht="29" hidden="1" customHeight="1" spans="1:21">
      <c r="A31" s="8"/>
      <c r="B31" s="44"/>
      <c r="C31" s="45"/>
      <c r="D31" s="46"/>
      <c r="E31" s="51"/>
      <c r="F31" s="51"/>
      <c r="G31" s="49"/>
      <c r="H31" s="52"/>
      <c r="I31" s="80"/>
      <c r="J31" s="80"/>
      <c r="K31" s="47"/>
      <c r="L31" s="47"/>
      <c r="M31" s="80"/>
      <c r="N31" s="11"/>
      <c r="O31" s="80"/>
      <c r="P31" s="11"/>
      <c r="Q31" s="108"/>
      <c r="R31" s="11"/>
      <c r="S31" s="11"/>
      <c r="T31" s="109"/>
      <c r="U31" s="110"/>
    </row>
    <row r="32" s="1" customFormat="1" ht="31" hidden="1" customHeight="1" spans="1:21">
      <c r="A32" s="8"/>
      <c r="B32" s="44"/>
      <c r="C32" s="53"/>
      <c r="D32" s="46"/>
      <c r="E32" s="47"/>
      <c r="F32" s="48"/>
      <c r="G32" s="49"/>
      <c r="H32" s="50"/>
      <c r="I32" s="80"/>
      <c r="J32" s="80"/>
      <c r="K32" s="80"/>
      <c r="L32" s="80"/>
      <c r="M32" s="80"/>
      <c r="N32" s="11"/>
      <c r="O32" s="80"/>
      <c r="P32" s="11"/>
      <c r="Q32" s="111"/>
      <c r="R32" s="11"/>
      <c r="S32" s="11"/>
      <c r="T32" s="109"/>
      <c r="U32" s="104"/>
    </row>
    <row r="33" s="1" customFormat="1" ht="31" hidden="1" customHeight="1" spans="1:21">
      <c r="A33" s="8"/>
      <c r="B33" s="44"/>
      <c r="C33" s="45"/>
      <c r="D33" s="46"/>
      <c r="E33" s="51"/>
      <c r="F33" s="51"/>
      <c r="G33" s="49"/>
      <c r="H33" s="52"/>
      <c r="I33" s="80"/>
      <c r="J33" s="80"/>
      <c r="K33" s="80"/>
      <c r="L33" s="80"/>
      <c r="M33" s="80"/>
      <c r="N33" s="11"/>
      <c r="O33" s="80"/>
      <c r="P33" s="11"/>
      <c r="Q33" s="111"/>
      <c r="R33" s="11"/>
      <c r="S33" s="11"/>
      <c r="T33" s="109"/>
      <c r="U33" s="104"/>
    </row>
    <row r="34" s="1" customFormat="1" ht="31" hidden="1" customHeight="1" spans="1:21">
      <c r="A34" s="8"/>
      <c r="B34" s="44"/>
      <c r="C34" s="45"/>
      <c r="D34" s="46"/>
      <c r="E34" s="51"/>
      <c r="F34" s="51"/>
      <c r="G34" s="49"/>
      <c r="H34" s="52"/>
      <c r="I34" s="80"/>
      <c r="J34" s="80"/>
      <c r="K34" s="80"/>
      <c r="L34" s="80"/>
      <c r="M34" s="80"/>
      <c r="N34" s="11"/>
      <c r="O34" s="80"/>
      <c r="P34" s="11"/>
      <c r="Q34" s="111"/>
      <c r="R34" s="11"/>
      <c r="S34" s="11"/>
      <c r="T34" s="109"/>
      <c r="U34" s="104"/>
    </row>
    <row r="35" s="1" customFormat="1" ht="31" hidden="1" customHeight="1" spans="1:21">
      <c r="A35" s="33"/>
      <c r="B35" s="40"/>
      <c r="C35" s="35"/>
      <c r="D35" s="42"/>
      <c r="E35" s="37"/>
      <c r="F35" s="37"/>
      <c r="G35" s="54"/>
      <c r="H35" s="55"/>
      <c r="I35" s="41"/>
      <c r="J35" s="41"/>
      <c r="K35" s="41"/>
      <c r="L35" s="41"/>
      <c r="M35" s="41"/>
      <c r="N35" s="78"/>
      <c r="O35" s="41"/>
      <c r="P35" s="78"/>
      <c r="Q35" s="103"/>
      <c r="R35" s="78"/>
      <c r="S35" s="78"/>
      <c r="T35" s="107"/>
      <c r="U35" s="104"/>
    </row>
    <row r="36" s="1" customFormat="1" ht="31" hidden="1" customHeight="1" spans="1:21">
      <c r="A36" s="33"/>
      <c r="B36" s="40"/>
      <c r="C36" s="35"/>
      <c r="D36" s="42"/>
      <c r="E36" s="37"/>
      <c r="F36" s="37"/>
      <c r="G36" s="54"/>
      <c r="H36" s="55"/>
      <c r="I36" s="41"/>
      <c r="J36" s="41"/>
      <c r="K36" s="41"/>
      <c r="L36" s="41"/>
      <c r="M36" s="41"/>
      <c r="N36" s="78"/>
      <c r="O36" s="41"/>
      <c r="P36" s="78"/>
      <c r="Q36" s="103"/>
      <c r="R36" s="78"/>
      <c r="S36" s="78"/>
      <c r="T36" s="107"/>
      <c r="U36" s="104"/>
    </row>
    <row r="37" s="1" customFormat="1" ht="31" hidden="1" customHeight="1" spans="1:21">
      <c r="A37" s="33"/>
      <c r="B37" s="40"/>
      <c r="C37" s="35"/>
      <c r="D37" s="42"/>
      <c r="E37" s="37"/>
      <c r="F37" s="37"/>
      <c r="G37" s="54"/>
      <c r="H37" s="55"/>
      <c r="I37" s="41"/>
      <c r="J37" s="41"/>
      <c r="K37" s="41"/>
      <c r="L37" s="41"/>
      <c r="M37" s="41"/>
      <c r="N37" s="78"/>
      <c r="O37" s="41"/>
      <c r="P37" s="78"/>
      <c r="Q37" s="103"/>
      <c r="R37" s="78"/>
      <c r="S37" s="78"/>
      <c r="T37" s="107"/>
      <c r="U37" s="104"/>
    </row>
    <row r="38" s="1" customFormat="1" ht="30" customHeight="1" spans="1:21">
      <c r="A38" s="8" t="s">
        <v>87</v>
      </c>
      <c r="B38" s="8"/>
      <c r="C38" s="9">
        <f>SUM(C8:C37)</f>
        <v>1100000</v>
      </c>
      <c r="D38" s="56">
        <f>SUM(D8:D37)</f>
        <v>630536.77</v>
      </c>
      <c r="E38" s="57"/>
      <c r="F38" s="57"/>
      <c r="G38" s="57"/>
      <c r="H38" s="9" t="s">
        <v>88</v>
      </c>
      <c r="I38" s="80">
        <f>SUM(I8:I37)</f>
        <v>0</v>
      </c>
      <c r="J38" s="57"/>
      <c r="K38" s="80">
        <f>SUM(K8:K30)</f>
        <v>35117.96</v>
      </c>
      <c r="L38" s="80"/>
      <c r="M38" s="80">
        <f>SUM(M8:M37)</f>
        <v>3213</v>
      </c>
      <c r="N38" s="9" t="s">
        <v>88</v>
      </c>
      <c r="O38" s="80">
        <f>SUM(O8:O37)</f>
        <v>0</v>
      </c>
      <c r="P38" s="9" t="s">
        <v>88</v>
      </c>
      <c r="Q38" s="9" t="s">
        <v>88</v>
      </c>
      <c r="R38" s="9"/>
      <c r="S38" s="9"/>
      <c r="T38" s="80">
        <f>SUM(T8:T37)</f>
        <v>1684787.8</v>
      </c>
      <c r="U38" s="112">
        <f>D38+C38-T38-I38-K38-M38-O38</f>
        <v>7418.00999999997</v>
      </c>
    </row>
    <row r="39" s="1" customFormat="1" ht="30" customHeight="1" spans="1:21">
      <c r="A39" s="8" t="s">
        <v>89</v>
      </c>
      <c r="B39" s="8"/>
      <c r="C39" s="8" t="s">
        <v>90</v>
      </c>
      <c r="D39" s="8"/>
      <c r="E39" s="8"/>
      <c r="F39" s="58">
        <f>O39</f>
        <v>54000</v>
      </c>
      <c r="G39" s="59"/>
      <c r="H39" s="60" t="s">
        <v>91</v>
      </c>
      <c r="I39" s="81"/>
      <c r="J39" s="81"/>
      <c r="K39" s="81"/>
      <c r="L39" s="81"/>
      <c r="M39" s="82"/>
      <c r="N39" s="8" t="s">
        <v>92</v>
      </c>
      <c r="O39" s="83">
        <v>54000</v>
      </c>
      <c r="P39" s="84"/>
      <c r="Q39" s="84"/>
      <c r="R39" s="84"/>
      <c r="S39" s="84"/>
      <c r="T39" s="84"/>
      <c r="U39" s="113"/>
    </row>
    <row r="40" s="1" customFormat="1" ht="30" customHeight="1" spans="1:21">
      <c r="A40" s="8"/>
      <c r="B40" s="8"/>
      <c r="C40" s="8" t="s">
        <v>93</v>
      </c>
      <c r="D40" s="8"/>
      <c r="E40" s="8"/>
      <c r="F40" s="58">
        <v>0</v>
      </c>
      <c r="G40" s="59"/>
      <c r="H40" s="61"/>
      <c r="I40" s="85"/>
      <c r="J40" s="85"/>
      <c r="K40" s="85"/>
      <c r="L40" s="85"/>
      <c r="M40" s="86"/>
      <c r="N40" s="8" t="s">
        <v>94</v>
      </c>
      <c r="O40" s="87">
        <f>O39</f>
        <v>54000</v>
      </c>
      <c r="P40" s="88"/>
      <c r="Q40" s="88"/>
      <c r="R40" s="88"/>
      <c r="S40" s="88"/>
      <c r="T40" s="88"/>
      <c r="U40" s="114"/>
    </row>
    <row r="41" s="1" customFormat="1" spans="2:20">
      <c r="B41" s="4"/>
      <c r="E41" s="5"/>
      <c r="F41" s="5"/>
      <c r="G41" s="5"/>
      <c r="I41" s="5"/>
      <c r="J41" s="5"/>
      <c r="M41" s="5"/>
      <c r="T41" s="5"/>
    </row>
    <row r="42" s="1" customFormat="1" spans="2:20">
      <c r="B42" s="4"/>
      <c r="E42" s="5"/>
      <c r="F42" s="5"/>
      <c r="G42" s="5"/>
      <c r="I42" s="5"/>
      <c r="J42" s="5"/>
      <c r="M42" s="5"/>
      <c r="T42" s="5"/>
    </row>
    <row r="43" s="1" customFormat="1" spans="2:20">
      <c r="B43" s="4"/>
      <c r="E43" s="5"/>
      <c r="F43" s="5"/>
      <c r="G43" s="5"/>
      <c r="I43" s="5"/>
      <c r="J43" s="5"/>
      <c r="M43" s="5"/>
      <c r="T43" s="5"/>
    </row>
    <row r="44" s="1" customFormat="1" spans="2:20">
      <c r="B44" s="4"/>
      <c r="E44" s="5"/>
      <c r="F44" s="5"/>
      <c r="G44" s="5"/>
      <c r="I44" s="5"/>
      <c r="J44" s="5"/>
      <c r="M44" s="5"/>
      <c r="T44" s="5"/>
    </row>
    <row r="45" s="1" customFormat="1" spans="2:20">
      <c r="B45" s="4"/>
      <c r="E45" s="5"/>
      <c r="F45" s="5"/>
      <c r="G45" s="5"/>
      <c r="I45" s="5"/>
      <c r="J45" s="5"/>
      <c r="M45" s="5"/>
      <c r="T45" s="5"/>
    </row>
    <row r="46" s="1" customFormat="1" spans="2:20">
      <c r="B46" s="62"/>
      <c r="E46" s="63"/>
      <c r="F46" s="5"/>
      <c r="G46" s="5"/>
      <c r="I46" s="5"/>
      <c r="J46" s="5"/>
      <c r="M46" s="5"/>
      <c r="T46" s="5"/>
    </row>
  </sheetData>
  <mergeCells count="46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38:B38"/>
    <mergeCell ref="C39:E39"/>
    <mergeCell ref="F39:G39"/>
    <mergeCell ref="O39:U39"/>
    <mergeCell ref="C40:E40"/>
    <mergeCell ref="F40:G40"/>
    <mergeCell ref="O40:U40"/>
    <mergeCell ref="A5:A7"/>
    <mergeCell ref="N13:N15"/>
    <mergeCell ref="N17:N21"/>
    <mergeCell ref="N24:N25"/>
    <mergeCell ref="T5:T7"/>
    <mergeCell ref="U5:U7"/>
    <mergeCell ref="A39:B40"/>
    <mergeCell ref="H39:M40"/>
  </mergeCells>
  <pageMargins left="0.75" right="0.75" top="1" bottom="1" header="0.5" footer="0.5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1" sqref="F1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2024-09-29T04:43:34Z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F68181F6B9634207A95492B065FDA041</vt:lpwstr>
  </property>
  <property fmtid="{D5CDD505-2E9C-101B-9397-08002B2CF9AE}" pid="4" name="KSOReadingLayout">
    <vt:bool>true</vt:bool>
  </property>
</Properties>
</file>