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5" windowHeight="8370"/>
  </bookViews>
  <sheets>
    <sheet name="0000000 (2)" sheetId="1" r:id="rId1"/>
  </sheets>
  <calcPr calcId="145621"/>
</workbook>
</file>

<file path=xl/calcChain.xml><?xml version="1.0" encoding="utf-8"?>
<calcChain xmlns="http://schemas.openxmlformats.org/spreadsheetml/2006/main">
  <c r="O9" i="1" l="1"/>
  <c r="D25" i="1" s="1"/>
  <c r="Q24" i="1" s="1"/>
  <c r="K24" i="1"/>
  <c r="I24" i="1"/>
  <c r="G24" i="1"/>
  <c r="F24" i="1"/>
  <c r="D24" i="1"/>
  <c r="O7" i="1"/>
  <c r="D26" i="1" l="1"/>
  <c r="O24" i="1"/>
</calcChain>
</file>

<file path=xl/sharedStrings.xml><?xml version="1.0" encoding="utf-8"?>
<sst xmlns="http://schemas.openxmlformats.org/spreadsheetml/2006/main" count="78" uniqueCount="54">
  <si>
    <t xml:space="preserve"> 工程款支付证书  </t>
  </si>
  <si>
    <t>本次</t>
  </si>
  <si>
    <t>工程名称</t>
  </si>
  <si>
    <t>秀山新区电力抢修中心易涝点工程</t>
  </si>
  <si>
    <t>档案编号</t>
  </si>
  <si>
    <t>CD201468</t>
  </si>
  <si>
    <t>合同金额</t>
  </si>
  <si>
    <t>中标日期</t>
  </si>
  <si>
    <t>2014.6.25</t>
  </si>
  <si>
    <t>合作单位</t>
  </si>
  <si>
    <t>王冬汉13855369629</t>
  </si>
  <si>
    <t xml:space="preserve">王冬汉13855369629
</t>
  </si>
  <si>
    <t>承揽合同
原件在合肥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</si>
  <si>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</si>
  <si>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</si>
  <si>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</si>
  <si>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</si>
  <si>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</si>
  <si>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</si>
  <si>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</si>
  <si>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</si>
  <si>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</si>
  <si>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</si>
  <si>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</si>
  <si>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</si>
  <si>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</si>
  <si>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</si>
  <si>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</si>
  <si>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</si>
  <si>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</si>
  <si>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</si>
  <si>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</si>
  <si>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</si>
  <si>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1、</t>
  </si>
  <si>
    <r>
      <rPr>
        <sz val="9"/>
        <color rgb="FF00B050"/>
        <rFont val="宋体"/>
        <family val="3"/>
        <charset val="134"/>
      </rPr>
      <t>中标通知书、施工合同原件在合肥</t>
    </r>
    <r>
      <rPr>
        <sz val="9"/>
        <color rgb="FFFF0000"/>
        <rFont val="宋体"/>
        <family val="3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</si>
  <si>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</si>
  <si>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</si>
  <si>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</si>
  <si>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</si>
  <si>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</si>
  <si>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</si>
  <si>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完工证明？</t>
  </si>
  <si>
    <t>大写</t>
  </si>
  <si>
    <t>申请部门
意见</t>
  </si>
  <si>
    <t>项目管理
意见</t>
  </si>
  <si>
    <t>财务审核
意见</t>
  </si>
  <si>
    <t>质安稽查
意见</t>
  </si>
  <si>
    <t>总经理审批</t>
  </si>
  <si>
    <t>王君君   徽商银行芜湖县支行</t>
    <phoneticPr fontId="19" type="noConversion"/>
  </si>
  <si>
    <t>6217  7511  1100  0722  801</t>
    <phoneticPr fontId="19" type="noConversion"/>
  </si>
  <si>
    <t>承揽合同原件在合肥？</t>
    <phoneticPr fontId="19" type="noConversion"/>
  </si>
  <si>
    <t>2017.1.20办理外经证</t>
    <phoneticPr fontId="19" type="noConversion"/>
  </si>
  <si>
    <t>企</t>
    <phoneticPr fontId="19" type="noConversion"/>
  </si>
  <si>
    <t>实到：41270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</si>
</sst>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yy/m/d;@"/>
    <numFmt numFmtId="178" formatCode="m/d;@"/>
    <numFmt numFmtId="179" formatCode="0.00_ "/>
    <numFmt numFmtId="180" formatCode="[DBNum2][$-804]General"/>
  </numFmts>
  <fonts count="26">
    <font>
      <sz val="11"/>
      <color theme="1"/>
      <name val="宋体"/>
      <charset val="134"/>
      <scheme val="minor"/>
    </font>
    <font>
      <sz val="9"/>
      <color rgb="FFFFC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color theme="1"/>
      <name val="Arial"/>
      <family val="2"/>
    </font>
    <font>
      <b/>
      <sz val="12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C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B05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2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2" fillId="0" borderId="0"/>
    <xf numFmtId="0" fontId="25" fillId="0" borderId="0"/>
    <xf numFmtId="0" fontId="25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7" applyFont="1" applyFill="1" applyBorder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0" fontId="4" fillId="0" borderId="0" xfId="7" applyFont="1">
      <alignment vertical="center"/>
    </xf>
    <xf numFmtId="177" fontId="3" fillId="0" borderId="0" xfId="7" applyNumberFormat="1" applyFont="1" applyFill="1" applyBorder="1" applyAlignment="1">
      <alignment horizontal="center" vertical="center"/>
    </xf>
    <xf numFmtId="176" fontId="3" fillId="0" borderId="0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 wrapText="1"/>
    </xf>
    <xf numFmtId="176" fontId="6" fillId="0" borderId="1" xfId="7" applyNumberFormat="1" applyFont="1" applyFill="1" applyBorder="1" applyAlignment="1">
      <alignment horizontal="center" vertical="center" shrinkToFit="1"/>
    </xf>
    <xf numFmtId="176" fontId="6" fillId="0" borderId="1" xfId="7" applyNumberFormat="1" applyFont="1" applyFill="1" applyBorder="1" applyAlignment="1">
      <alignment horizontal="center" vertical="center" wrapText="1"/>
    </xf>
    <xf numFmtId="177" fontId="6" fillId="0" borderId="1" xfId="7" applyNumberFormat="1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177" fontId="10" fillId="2" borderId="1" xfId="7" applyNumberFormat="1" applyFont="1" applyFill="1" applyBorder="1" applyAlignment="1">
      <alignment horizontal="center" vertical="center" shrinkToFit="1"/>
    </xf>
    <xf numFmtId="14" fontId="2" fillId="2" borderId="1" xfId="7" applyNumberFormat="1" applyFont="1" applyFill="1" applyBorder="1" applyAlignment="1">
      <alignment horizontal="center" vertical="center" wrapText="1"/>
    </xf>
    <xf numFmtId="176" fontId="2" fillId="2" borderId="1" xfId="7" applyNumberFormat="1" applyFont="1" applyFill="1" applyBorder="1" applyAlignment="1">
      <alignment horizontal="right" vertical="center" shrinkToFit="1"/>
    </xf>
    <xf numFmtId="178" fontId="2" fillId="2" borderId="1" xfId="7" applyNumberFormat="1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177" fontId="11" fillId="0" borderId="1" xfId="7" applyNumberFormat="1" applyFont="1" applyFill="1" applyBorder="1" applyAlignment="1">
      <alignment horizontal="center" vertical="center" shrinkToFit="1"/>
    </xf>
    <xf numFmtId="14" fontId="3" fillId="0" borderId="1" xfId="7" applyNumberFormat="1" applyFont="1" applyFill="1" applyBorder="1" applyAlignment="1">
      <alignment horizontal="center" vertical="center" wrapText="1"/>
    </xf>
    <xf numFmtId="176" fontId="3" fillId="0" borderId="1" xfId="7" applyNumberFormat="1" applyFont="1" applyFill="1" applyBorder="1" applyAlignment="1">
      <alignment horizontal="right" vertical="center" shrinkToFit="1"/>
    </xf>
    <xf numFmtId="178" fontId="3" fillId="0" borderId="1" xfId="7" applyNumberFormat="1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177" fontId="11" fillId="2" borderId="1" xfId="7" applyNumberFormat="1" applyFont="1" applyFill="1" applyBorder="1" applyAlignment="1">
      <alignment horizontal="center" vertical="center" shrinkToFit="1"/>
    </xf>
    <xf numFmtId="14" fontId="3" fillId="2" borderId="1" xfId="7" applyNumberFormat="1" applyFont="1" applyFill="1" applyBorder="1" applyAlignment="1">
      <alignment horizontal="center" vertical="center" wrapText="1"/>
    </xf>
    <xf numFmtId="176" fontId="3" fillId="2" borderId="1" xfId="7" applyNumberFormat="1" applyFont="1" applyFill="1" applyBorder="1" applyAlignment="1">
      <alignment horizontal="right" vertical="center" shrinkToFit="1"/>
    </xf>
    <xf numFmtId="178" fontId="3" fillId="2" borderId="1" xfId="7" applyNumberFormat="1" applyFont="1" applyFill="1" applyBorder="1" applyAlignment="1">
      <alignment horizontal="center" vertical="center" wrapText="1"/>
    </xf>
    <xf numFmtId="176" fontId="3" fillId="0" borderId="1" xfId="7" applyNumberFormat="1" applyFont="1" applyFill="1" applyBorder="1" applyAlignment="1">
      <alignment horizontal="center" vertical="center" wrapText="1"/>
    </xf>
    <xf numFmtId="0" fontId="2" fillId="3" borderId="1" xfId="7" applyFont="1" applyFill="1" applyBorder="1" applyAlignment="1">
      <alignment horizontal="center" vertical="center" shrinkToFit="1"/>
    </xf>
    <xf numFmtId="176" fontId="12" fillId="3" borderId="1" xfId="7" applyNumberFormat="1" applyFont="1" applyFill="1" applyBorder="1" applyAlignment="1">
      <alignment horizontal="right" vertical="center" shrinkToFit="1"/>
    </xf>
    <xf numFmtId="0" fontId="3" fillId="2" borderId="2" xfId="7" applyFont="1" applyFill="1" applyBorder="1" applyAlignment="1">
      <alignment vertical="center" wrapText="1"/>
    </xf>
    <xf numFmtId="0" fontId="15" fillId="0" borderId="0" xfId="7" applyFont="1" applyBorder="1" applyAlignment="1">
      <alignment vertical="center"/>
    </xf>
    <xf numFmtId="0" fontId="3" fillId="0" borderId="0" xfId="7" applyFont="1" applyFill="1" applyBorder="1" applyAlignment="1">
      <alignment horizontal="center" vertical="center" shrinkToFit="1"/>
    </xf>
    <xf numFmtId="0" fontId="3" fillId="0" borderId="0" xfId="7" applyFont="1" applyFill="1" applyBorder="1" applyAlignment="1">
      <alignment horizontal="center" vertical="center" wrapText="1"/>
    </xf>
    <xf numFmtId="176" fontId="17" fillId="0" borderId="1" xfId="7" applyNumberFormat="1" applyFont="1" applyFill="1" applyBorder="1" applyAlignment="1">
      <alignment horizontal="center" vertical="center" wrapText="1"/>
    </xf>
    <xf numFmtId="176" fontId="2" fillId="3" borderId="1" xfId="7" applyNumberFormat="1" applyFont="1" applyFill="1" applyBorder="1" applyAlignment="1">
      <alignment horizontal="right" vertical="center" shrinkToFit="1"/>
    </xf>
    <xf numFmtId="9" fontId="10" fillId="0" borderId="1" xfId="7" applyNumberFormat="1" applyFont="1" applyFill="1" applyBorder="1" applyAlignment="1">
      <alignment horizontal="center" vertical="center" wrapText="1"/>
    </xf>
    <xf numFmtId="176" fontId="2" fillId="0" borderId="1" xfId="7" applyNumberFormat="1" applyFont="1" applyFill="1" applyBorder="1" applyAlignment="1">
      <alignment horizontal="right" vertical="center" shrinkToFit="1"/>
    </xf>
    <xf numFmtId="176" fontId="2" fillId="0" borderId="1" xfId="7" applyNumberFormat="1" applyFont="1" applyFill="1" applyBorder="1" applyAlignment="1">
      <alignment horizontal="center" vertical="center" wrapText="1"/>
    </xf>
    <xf numFmtId="176" fontId="2" fillId="3" borderId="1" xfId="7" applyNumberFormat="1" applyFont="1" applyFill="1" applyBorder="1" applyAlignment="1">
      <alignment horizontal="center" vertical="center" shrinkToFit="1"/>
    </xf>
    <xf numFmtId="0" fontId="1" fillId="0" borderId="0" xfId="7" applyFont="1" applyFill="1" applyBorder="1" applyAlignment="1">
      <alignment horizontal="center" vertical="center" wrapText="1"/>
    </xf>
    <xf numFmtId="176" fontId="3" fillId="3" borderId="1" xfId="7" applyNumberFormat="1" applyFont="1" applyFill="1" applyBorder="1" applyAlignment="1">
      <alignment horizontal="right" vertical="center" shrinkToFit="1"/>
    </xf>
    <xf numFmtId="176" fontId="3" fillId="0" borderId="1" xfId="7" applyNumberFormat="1" applyFont="1" applyFill="1" applyBorder="1" applyAlignment="1">
      <alignment horizontal="right" vertical="center"/>
    </xf>
    <xf numFmtId="176" fontId="3" fillId="0" borderId="1" xfId="7" applyNumberFormat="1" applyFont="1" applyFill="1" applyBorder="1" applyAlignment="1">
      <alignment vertical="center" wrapText="1"/>
    </xf>
    <xf numFmtId="176" fontId="3" fillId="3" borderId="1" xfId="7" applyNumberFormat="1" applyFont="1" applyFill="1" applyBorder="1" applyAlignment="1">
      <alignment horizontal="center" vertical="center" shrinkToFit="1"/>
    </xf>
    <xf numFmtId="9" fontId="3" fillId="0" borderId="1" xfId="7" applyNumberFormat="1" applyFont="1" applyFill="1" applyBorder="1" applyAlignment="1">
      <alignment horizontal="center" vertical="center" wrapText="1"/>
    </xf>
    <xf numFmtId="176" fontId="12" fillId="0" borderId="0" xfId="7" applyNumberFormat="1" applyFont="1" applyFill="1" applyBorder="1" applyAlignment="1">
      <alignment horizontal="center" vertical="center" wrapText="1"/>
    </xf>
    <xf numFmtId="14" fontId="13" fillId="0" borderId="1" xfId="7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9" fontId="18" fillId="0" borderId="2" xfId="0" applyNumberFormat="1" applyFont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Border="1" applyAlignment="1">
      <alignment horizontal="right" vertical="center"/>
    </xf>
    <xf numFmtId="0" fontId="19" fillId="6" borderId="1" xfId="7" applyFont="1" applyFill="1" applyBorder="1" applyAlignment="1">
      <alignment horizontal="left" vertical="center"/>
    </xf>
    <xf numFmtId="0" fontId="20" fillId="0" borderId="0" xfId="7" applyFont="1">
      <alignment vertical="center"/>
    </xf>
    <xf numFmtId="180" fontId="3" fillId="0" borderId="0" xfId="7" applyNumberFormat="1" applyFont="1" applyFill="1" applyBorder="1" applyAlignment="1">
      <alignment horizontal="center" vertical="center"/>
    </xf>
    <xf numFmtId="10" fontId="4" fillId="6" borderId="0" xfId="7" applyNumberFormat="1" applyFont="1" applyFill="1">
      <alignment vertical="center"/>
    </xf>
    <xf numFmtId="0" fontId="4" fillId="0" borderId="0" xfId="7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176" fontId="18" fillId="0" borderId="1" xfId="0" applyNumberFormat="1" applyFont="1" applyBorder="1" applyAlignment="1">
      <alignment horizontal="center" vertical="center"/>
    </xf>
    <xf numFmtId="0" fontId="3" fillId="2" borderId="0" xfId="7" applyFont="1" applyFill="1" applyBorder="1" applyAlignment="1">
      <alignment horizontal="center" vertical="center" wrapText="1"/>
    </xf>
    <xf numFmtId="180" fontId="3" fillId="2" borderId="0" xfId="7" applyNumberFormat="1" applyFont="1" applyFill="1" applyBorder="1" applyAlignment="1">
      <alignment horizontal="center" vertical="center"/>
    </xf>
    <xf numFmtId="0" fontId="4" fillId="2" borderId="0" xfId="7" applyFont="1" applyFill="1">
      <alignment vertical="center"/>
    </xf>
    <xf numFmtId="0" fontId="3" fillId="2" borderId="0" xfId="7" applyFont="1" applyFill="1" applyBorder="1" applyAlignment="1">
      <alignment horizontal="center" vertical="center"/>
    </xf>
    <xf numFmtId="0" fontId="3" fillId="2" borderId="5" xfId="7" applyFont="1" applyFill="1" applyBorder="1" applyAlignment="1">
      <alignment horizontal="center" vertical="center" wrapText="1"/>
    </xf>
    <xf numFmtId="0" fontId="4" fillId="2" borderId="0" xfId="7" applyFont="1" applyFill="1" applyAlignment="1">
      <alignment horizontal="center" vertical="center"/>
    </xf>
    <xf numFmtId="0" fontId="4" fillId="2" borderId="0" xfId="7" applyFont="1" applyFill="1" applyAlignment="1">
      <alignment horizontal="left" vertical="center"/>
    </xf>
    <xf numFmtId="0" fontId="2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176" fontId="3" fillId="2" borderId="1" xfId="7" applyNumberFormat="1" applyFont="1" applyFill="1" applyBorder="1" applyAlignment="1">
      <alignment horizontal="center" vertical="center" wrapText="1"/>
    </xf>
    <xf numFmtId="176" fontId="3" fillId="2" borderId="5" xfId="7" applyNumberFormat="1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left" vertical="center" wrapText="1"/>
    </xf>
    <xf numFmtId="0" fontId="14" fillId="0" borderId="7" xfId="7" applyFont="1" applyFill="1" applyBorder="1" applyAlignment="1">
      <alignment horizontal="left" vertical="center" wrapText="1"/>
    </xf>
    <xf numFmtId="0" fontId="14" fillId="0" borderId="3" xfId="7" applyFont="1" applyFill="1" applyBorder="1" applyAlignment="1">
      <alignment horizontal="left" vertical="center" wrapText="1"/>
    </xf>
    <xf numFmtId="0" fontId="14" fillId="0" borderId="4" xfId="7" applyFont="1" applyFill="1" applyBorder="1" applyAlignment="1">
      <alignment horizontal="left" vertical="center" wrapText="1"/>
    </xf>
    <xf numFmtId="0" fontId="3" fillId="0" borderId="2" xfId="7" applyFont="1" applyFill="1" applyBorder="1" applyAlignment="1">
      <alignment horizontal="left" vertical="center" wrapText="1"/>
    </xf>
    <xf numFmtId="0" fontId="3" fillId="0" borderId="3" xfId="7" applyFont="1" applyFill="1" applyBorder="1" applyAlignment="1">
      <alignment horizontal="left" vertical="center" wrapText="1"/>
    </xf>
    <xf numFmtId="0" fontId="3" fillId="0" borderId="4" xfId="7" applyFont="1" applyFill="1" applyBorder="1" applyAlignment="1">
      <alignment horizontal="left" vertical="center" wrapText="1"/>
    </xf>
    <xf numFmtId="0" fontId="3" fillId="0" borderId="2" xfId="7" applyFont="1" applyFill="1" applyBorder="1" applyAlignment="1">
      <alignment horizontal="left" vertical="top" wrapText="1"/>
    </xf>
    <xf numFmtId="0" fontId="3" fillId="0" borderId="3" xfId="7" applyFont="1" applyFill="1" applyBorder="1" applyAlignment="1">
      <alignment horizontal="left" vertical="top" wrapText="1"/>
    </xf>
    <xf numFmtId="0" fontId="3" fillId="0" borderId="4" xfId="7" applyFont="1" applyFill="1" applyBorder="1" applyAlignment="1">
      <alignment horizontal="left" vertical="top" wrapText="1"/>
    </xf>
    <xf numFmtId="180" fontId="13" fillId="2" borderId="5" xfId="7" applyNumberFormat="1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 wrapText="1"/>
    </xf>
    <xf numFmtId="176" fontId="17" fillId="0" borderId="1" xfId="7" applyNumberFormat="1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left" vertical="center" wrapText="1"/>
    </xf>
    <xf numFmtId="176" fontId="13" fillId="2" borderId="1" xfId="7" applyNumberFormat="1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176" fontId="8" fillId="0" borderId="2" xfId="7" applyNumberFormat="1" applyFont="1" applyFill="1" applyBorder="1" applyAlignment="1">
      <alignment horizontal="center" vertical="center" wrapText="1"/>
    </xf>
    <xf numFmtId="176" fontId="8" fillId="0" borderId="3" xfId="7" applyNumberFormat="1" applyFont="1" applyFill="1" applyBorder="1" applyAlignment="1">
      <alignment horizontal="center" vertical="center" wrapText="1"/>
    </xf>
    <xf numFmtId="176" fontId="8" fillId="0" borderId="4" xfId="7" applyNumberFormat="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0" fontId="3" fillId="0" borderId="0" xfId="7" applyFont="1" applyFill="1" applyBorder="1" applyAlignment="1">
      <alignment horizontal="left" vertical="center" shrinkToFit="1"/>
    </xf>
    <xf numFmtId="0" fontId="9" fillId="0" borderId="2" xfId="7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176" fontId="16" fillId="0" borderId="2" xfId="7" applyNumberFormat="1" applyFont="1" applyFill="1" applyBorder="1" applyAlignment="1">
      <alignment horizontal="center" vertical="center" wrapText="1"/>
    </xf>
    <xf numFmtId="176" fontId="16" fillId="0" borderId="4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/>
    </xf>
    <xf numFmtId="0" fontId="7" fillId="0" borderId="2" xfId="7" applyFont="1" applyFill="1" applyBorder="1" applyAlignment="1">
      <alignment horizontal="center" vertical="center" shrinkToFit="1"/>
    </xf>
    <xf numFmtId="0" fontId="7" fillId="0" borderId="3" xfId="7" applyFont="1" applyFill="1" applyBorder="1" applyAlignment="1">
      <alignment horizontal="center" vertical="center" shrinkToFit="1"/>
    </xf>
    <xf numFmtId="0" fontId="7" fillId="0" borderId="4" xfId="7" applyFont="1" applyFill="1" applyBorder="1" applyAlignment="1">
      <alignment horizontal="center" vertical="center" shrinkToFit="1"/>
    </xf>
    <xf numFmtId="176" fontId="7" fillId="0" borderId="2" xfId="7" applyNumberFormat="1" applyFont="1" applyFill="1" applyBorder="1" applyAlignment="1">
      <alignment horizontal="center" vertical="center" shrinkToFit="1"/>
    </xf>
    <xf numFmtId="176" fontId="7" fillId="0" borderId="4" xfId="7" applyNumberFormat="1" applyFont="1" applyFill="1" applyBorder="1" applyAlignment="1">
      <alignment horizontal="center" vertical="center" shrinkToFit="1"/>
    </xf>
    <xf numFmtId="176" fontId="3" fillId="4" borderId="1" xfId="7" applyNumberFormat="1" applyFont="1" applyFill="1" applyBorder="1" applyAlignment="1">
      <alignment horizontal="right" vertical="center" shrinkToFit="1"/>
    </xf>
  </cellXfs>
  <cellStyles count="11">
    <cellStyle name="百分比 2" xfId="2"/>
    <cellStyle name="百分比 2 2" xfId="3"/>
    <cellStyle name="百分比 2 2 2" xfId="5"/>
    <cellStyle name="百分比 2 3" xfId="4"/>
    <cellStyle name="常规" xfId="0" builtinId="0"/>
    <cellStyle name="常规 2" xfId="7"/>
    <cellStyle name="常规 2 2" xfId="6"/>
    <cellStyle name="常规 3" xfId="8"/>
    <cellStyle name="常规 4" xfId="9"/>
    <cellStyle name="常规 5" xfId="10"/>
    <cellStyle name="常规 6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860806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123825</xdr:colOff>
      <xdr:row>8</xdr:row>
      <xdr:rowOff>85725</xdr:rowOff>
    </xdr:from>
    <xdr:to>
      <xdr:col>20</xdr:col>
      <xdr:colOff>171450</xdr:colOff>
      <xdr:row>9</xdr:row>
      <xdr:rowOff>276225</xdr:rowOff>
    </xdr:to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2732405"/>
          <a:ext cx="3790950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171450</xdr:colOff>
      <xdr:row>4</xdr:row>
      <xdr:rowOff>219075</xdr:rowOff>
    </xdr:from>
    <xdr:to>
      <xdr:col>24</xdr:col>
      <xdr:colOff>171450</xdr:colOff>
      <xdr:row>10</xdr:row>
      <xdr:rowOff>0</xdr:rowOff>
    </xdr:to>
    <xdr:pic>
      <xdr:nvPicPr>
        <xdr:cNvPr id="4" name="图片 3" descr="C:\Users\Administrator\AppData\Roaming\Tencent\Users\501232853\QQ\WinTemp\RichOle\LYBPOB8H70V2MO6VB}X(O0U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29725" y="1476375"/>
          <a:ext cx="681990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8"/>
  <sheetViews>
    <sheetView tabSelected="1" workbookViewId="0">
      <selection activeCell="F10" sqref="F10"/>
    </sheetView>
  </sheetViews>
  <sheetFormatPr defaultColWidth="9" defaultRowHeight="13.5"/>
  <cols>
    <col min="1" max="1" width="3.625" style="3" customWidth="1"/>
    <col min="2" max="2" width="6.625" style="5" customWidth="1"/>
    <col min="3" max="3" width="3.625" style="3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3" customWidth="1"/>
    <col min="9" max="9" width="9.75" style="6" customWidth="1"/>
    <col min="10" max="10" width="4.125" style="3" customWidth="1"/>
    <col min="11" max="11" width="7.125" style="6" customWidth="1"/>
    <col min="12" max="12" width="8.875" style="6" customWidth="1"/>
    <col min="13" max="13" width="6.25" style="3" customWidth="1"/>
    <col min="14" max="14" width="5.5" style="3" customWidth="1"/>
    <col min="15" max="15" width="9.25" style="6" customWidth="1"/>
    <col min="16" max="16" width="11.125" style="3" customWidth="1"/>
    <col min="17" max="17" width="10.5" style="3" customWidth="1"/>
    <col min="18" max="18" width="6.25" style="4" customWidth="1"/>
    <col min="19" max="19" width="8.625" style="4" customWidth="1"/>
    <col min="20" max="20" width="23.75" style="4" customWidth="1"/>
    <col min="21" max="21" width="10.5" style="3" customWidth="1"/>
    <col min="22" max="22" width="11.875" style="3" customWidth="1"/>
    <col min="23" max="24" width="9" style="3"/>
    <col min="25" max="25" width="11.125" style="3" customWidth="1"/>
    <col min="26" max="26" width="11.25" style="3" customWidth="1"/>
    <col min="27" max="27" width="27" style="3" customWidth="1"/>
    <col min="28" max="28" width="21.375" style="3" customWidth="1"/>
    <col min="29" max="32" width="9" style="3"/>
    <col min="33" max="33" width="14.75" style="3" customWidth="1"/>
    <col min="34" max="16384" width="9" style="3"/>
  </cols>
  <sheetData>
    <row r="1" spans="1:36" ht="24.9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32"/>
      <c r="Q1" s="48" t="s">
        <v>1</v>
      </c>
    </row>
    <row r="2" spans="1:36" ht="24.95" customHeight="1">
      <c r="A2" s="74" t="s">
        <v>2</v>
      </c>
      <c r="B2" s="74"/>
      <c r="C2" s="112" t="s">
        <v>3</v>
      </c>
      <c r="D2" s="113"/>
      <c r="E2" s="113"/>
      <c r="F2" s="113"/>
      <c r="G2" s="113"/>
      <c r="H2" s="113"/>
      <c r="I2" s="113"/>
      <c r="J2" s="113"/>
      <c r="K2" s="114"/>
      <c r="L2" s="97" t="s">
        <v>4</v>
      </c>
      <c r="M2" s="99"/>
      <c r="N2" s="115" t="s">
        <v>5</v>
      </c>
      <c r="O2" s="116"/>
      <c r="P2" s="33"/>
      <c r="Q2" s="33"/>
      <c r="R2" s="105"/>
      <c r="S2" s="105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24.95" customHeight="1">
      <c r="A3" s="74" t="s">
        <v>6</v>
      </c>
      <c r="B3" s="74"/>
      <c r="C3" s="100">
        <v>164917</v>
      </c>
      <c r="D3" s="101"/>
      <c r="E3" s="101"/>
      <c r="F3" s="102"/>
      <c r="G3" s="8" t="s">
        <v>7</v>
      </c>
      <c r="H3" s="106" t="s">
        <v>8</v>
      </c>
      <c r="I3" s="107"/>
      <c r="J3" s="107"/>
      <c r="K3" s="108"/>
      <c r="L3" s="74" t="s">
        <v>9</v>
      </c>
      <c r="M3" s="74"/>
      <c r="N3" s="109" t="s">
        <v>10</v>
      </c>
      <c r="O3" s="110"/>
      <c r="P3" s="34"/>
      <c r="Q3" s="49" t="s">
        <v>5</v>
      </c>
      <c r="R3" s="50"/>
      <c r="S3" s="51">
        <v>74</v>
      </c>
      <c r="T3" s="52" t="s">
        <v>3</v>
      </c>
      <c r="U3" s="53" t="s">
        <v>8</v>
      </c>
      <c r="V3" s="54">
        <v>164917</v>
      </c>
      <c r="W3" s="55">
        <v>42048</v>
      </c>
      <c r="X3" s="56">
        <v>115400</v>
      </c>
      <c r="Y3" s="55"/>
      <c r="Z3" s="56"/>
      <c r="AA3" s="62" t="s">
        <v>11</v>
      </c>
      <c r="AB3" s="62" t="s">
        <v>12</v>
      </c>
      <c r="AC3" s="55"/>
      <c r="AD3" s="63"/>
      <c r="AE3" s="34"/>
      <c r="AF3" s="34"/>
      <c r="AG3" s="34"/>
      <c r="AH3" s="34"/>
      <c r="AI3" s="34"/>
      <c r="AJ3" s="34"/>
    </row>
    <row r="4" spans="1:36" ht="24.95" customHeight="1">
      <c r="A4" s="74" t="s">
        <v>13</v>
      </c>
      <c r="B4" s="74"/>
      <c r="C4" s="97"/>
      <c r="D4" s="98"/>
      <c r="E4" s="98"/>
      <c r="F4" s="99"/>
      <c r="G4" s="8" t="s">
        <v>14</v>
      </c>
      <c r="H4" s="100"/>
      <c r="I4" s="101"/>
      <c r="J4" s="101"/>
      <c r="K4" s="102"/>
      <c r="L4" s="74" t="s">
        <v>15</v>
      </c>
      <c r="M4" s="74"/>
      <c r="N4" s="103">
        <v>1316</v>
      </c>
      <c r="O4" s="104"/>
      <c r="P4" s="34"/>
      <c r="Q4" s="57"/>
      <c r="R4" s="3"/>
      <c r="S4" s="3"/>
      <c r="T4" s="3"/>
    </row>
    <row r="5" spans="1:36" ht="24.95" customHeight="1">
      <c r="A5" s="74" t="s">
        <v>16</v>
      </c>
      <c r="B5" s="74" t="s">
        <v>17</v>
      </c>
      <c r="C5" s="74"/>
      <c r="D5" s="74"/>
      <c r="E5" s="74" t="s">
        <v>18</v>
      </c>
      <c r="F5" s="74"/>
      <c r="G5" s="9" t="s">
        <v>19</v>
      </c>
      <c r="H5" s="74" t="s">
        <v>20</v>
      </c>
      <c r="I5" s="74"/>
      <c r="J5" s="74" t="s">
        <v>21</v>
      </c>
      <c r="K5" s="74"/>
      <c r="L5" s="74" t="s">
        <v>22</v>
      </c>
      <c r="M5" s="74"/>
      <c r="N5" s="94" t="s">
        <v>23</v>
      </c>
      <c r="O5" s="94"/>
      <c r="P5" s="34"/>
      <c r="Q5" s="49" t="s">
        <v>5</v>
      </c>
      <c r="R5" s="50"/>
      <c r="S5" s="51">
        <v>74</v>
      </c>
      <c r="T5" s="52" t="s">
        <v>3</v>
      </c>
      <c r="U5" s="53" t="s">
        <v>8</v>
      </c>
      <c r="V5" s="54">
        <v>164917</v>
      </c>
      <c r="W5" s="55">
        <v>42048</v>
      </c>
      <c r="X5" s="56">
        <v>115400</v>
      </c>
      <c r="Y5" s="55"/>
      <c r="Z5" s="56"/>
      <c r="AA5" s="62" t="s">
        <v>11</v>
      </c>
      <c r="AB5" s="62" t="s">
        <v>12</v>
      </c>
      <c r="AC5" s="55"/>
      <c r="AD5" s="56"/>
      <c r="AE5" s="64"/>
      <c r="AF5" s="64"/>
      <c r="AG5" s="62" t="s">
        <v>11</v>
      </c>
      <c r="AH5" s="62" t="s">
        <v>12</v>
      </c>
    </row>
    <row r="6" spans="1:36" ht="24.95" customHeight="1">
      <c r="A6" s="74"/>
      <c r="B6" s="10" t="s">
        <v>24</v>
      </c>
      <c r="C6" s="7" t="s">
        <v>25</v>
      </c>
      <c r="D6" s="9" t="s">
        <v>26</v>
      </c>
      <c r="E6" s="10" t="s">
        <v>24</v>
      </c>
      <c r="F6" s="9" t="s">
        <v>26</v>
      </c>
      <c r="G6" s="9" t="s">
        <v>26</v>
      </c>
      <c r="H6" s="7" t="s">
        <v>27</v>
      </c>
      <c r="I6" s="9" t="s">
        <v>26</v>
      </c>
      <c r="J6" s="7" t="s">
        <v>28</v>
      </c>
      <c r="K6" s="8" t="s">
        <v>26</v>
      </c>
      <c r="L6" s="9" t="s">
        <v>26</v>
      </c>
      <c r="M6" s="7" t="s">
        <v>29</v>
      </c>
      <c r="N6" s="35" t="s">
        <v>30</v>
      </c>
      <c r="O6" s="35" t="s">
        <v>26</v>
      </c>
      <c r="P6" s="34"/>
      <c r="R6" s="3"/>
    </row>
    <row r="7" spans="1:36" s="1" customFormat="1" ht="33.75" customHeight="1">
      <c r="A7" s="11">
        <v>1</v>
      </c>
      <c r="B7" s="12">
        <v>42058</v>
      </c>
      <c r="C7" s="13" t="s">
        <v>31</v>
      </c>
      <c r="D7" s="14">
        <v>115400</v>
      </c>
      <c r="E7" s="15"/>
      <c r="F7" s="14"/>
      <c r="G7" s="14"/>
      <c r="H7" s="16"/>
      <c r="I7" s="36"/>
      <c r="J7" s="37" t="s">
        <v>32</v>
      </c>
      <c r="K7" s="36">
        <v>2357.5</v>
      </c>
      <c r="L7" s="38"/>
      <c r="M7" s="39"/>
      <c r="N7" s="39"/>
      <c r="O7" s="40">
        <f>ROUNDUP(D7-I7-K7-L7,2)</f>
        <v>113042.5</v>
      </c>
      <c r="P7" s="41"/>
      <c r="S7" s="58"/>
      <c r="T7" s="58"/>
    </row>
    <row r="8" spans="1:36" ht="24.95" customHeight="1">
      <c r="A8" s="17"/>
      <c r="B8" s="18"/>
      <c r="C8" s="19"/>
      <c r="D8" s="20"/>
      <c r="E8" s="21"/>
      <c r="F8"/>
      <c r="G8" s="20"/>
      <c r="H8" s="22"/>
      <c r="I8" s="42"/>
      <c r="J8" s="17"/>
      <c r="K8" s="42"/>
      <c r="L8" s="20"/>
      <c r="M8" s="43"/>
      <c r="N8" s="44"/>
      <c r="O8" s="45"/>
      <c r="P8" s="34"/>
      <c r="R8" s="3"/>
    </row>
    <row r="9" spans="1:36" ht="41.25" customHeight="1">
      <c r="A9" s="23">
        <v>2</v>
      </c>
      <c r="B9" s="24">
        <v>42759</v>
      </c>
      <c r="C9" s="25" t="s">
        <v>31</v>
      </c>
      <c r="D9" s="117">
        <v>41300</v>
      </c>
      <c r="E9" s="27">
        <v>42758</v>
      </c>
      <c r="F9" s="26">
        <v>41300</v>
      </c>
      <c r="G9" s="26"/>
      <c r="H9" s="22"/>
      <c r="I9" s="42">
        <v>0</v>
      </c>
      <c r="J9" s="46" t="s">
        <v>52</v>
      </c>
      <c r="K9" s="42">
        <v>1239</v>
      </c>
      <c r="L9" s="20">
        <v>500</v>
      </c>
      <c r="M9" s="28" t="s">
        <v>51</v>
      </c>
      <c r="N9" s="28"/>
      <c r="O9" s="45">
        <f>D9-I9-K9-L9</f>
        <v>39561</v>
      </c>
      <c r="P9" s="34"/>
      <c r="R9" s="3"/>
    </row>
    <row r="10" spans="1:36" ht="24.95" customHeight="1">
      <c r="A10" s="23"/>
      <c r="B10" s="24"/>
      <c r="C10" s="25"/>
      <c r="D10" s="26" t="s">
        <v>53</v>
      </c>
      <c r="E10" s="27"/>
      <c r="F10" s="26"/>
      <c r="G10" s="26"/>
      <c r="H10" s="22"/>
      <c r="I10" s="42"/>
      <c r="J10" s="46"/>
      <c r="K10" s="42"/>
      <c r="L10" s="20"/>
      <c r="M10" s="28"/>
      <c r="N10" s="28"/>
      <c r="O10" s="45"/>
      <c r="P10" s="34"/>
      <c r="R10" s="3"/>
    </row>
    <row r="11" spans="1:36" ht="24.95" hidden="1" customHeight="1">
      <c r="A11" s="23"/>
      <c r="B11" s="24"/>
      <c r="C11" s="25"/>
      <c r="D11" s="26"/>
      <c r="E11" s="27"/>
      <c r="F11" s="26"/>
      <c r="G11" s="26"/>
      <c r="H11" s="22"/>
      <c r="I11" s="42"/>
      <c r="J11" s="46"/>
      <c r="K11" s="42"/>
      <c r="L11" s="20"/>
      <c r="M11" s="28"/>
      <c r="N11" s="28"/>
      <c r="O11" s="45"/>
      <c r="P11" s="34"/>
      <c r="R11" s="3"/>
    </row>
    <row r="12" spans="1:36" ht="24.95" hidden="1" customHeight="1">
      <c r="A12" s="23"/>
      <c r="B12" s="24"/>
      <c r="C12" s="25"/>
      <c r="D12" s="26"/>
      <c r="E12" s="27"/>
      <c r="F12" s="26"/>
      <c r="G12" s="26"/>
      <c r="H12" s="22"/>
      <c r="I12" s="42"/>
      <c r="J12" s="46"/>
      <c r="K12" s="42"/>
      <c r="L12" s="20"/>
      <c r="M12" s="28"/>
      <c r="N12" s="28"/>
      <c r="O12" s="45"/>
      <c r="P12" s="34"/>
      <c r="R12" s="3"/>
    </row>
    <row r="13" spans="1:36" ht="24.95" hidden="1" customHeight="1">
      <c r="A13" s="23"/>
      <c r="B13" s="24"/>
      <c r="C13" s="25"/>
      <c r="D13" s="26"/>
      <c r="E13" s="27"/>
      <c r="F13" s="26"/>
      <c r="G13" s="26"/>
      <c r="H13" s="22"/>
      <c r="I13" s="42"/>
      <c r="J13" s="46"/>
      <c r="K13" s="42"/>
      <c r="L13" s="20"/>
      <c r="M13" s="28"/>
      <c r="N13" s="28"/>
      <c r="O13" s="45"/>
      <c r="P13" s="34"/>
      <c r="R13" s="3"/>
    </row>
    <row r="14" spans="1:36" ht="24.95" hidden="1" customHeight="1">
      <c r="A14" s="23"/>
      <c r="B14" s="24"/>
      <c r="C14" s="25"/>
      <c r="D14" s="26"/>
      <c r="E14" s="27"/>
      <c r="F14" s="26"/>
      <c r="G14" s="26"/>
      <c r="H14" s="22"/>
      <c r="I14" s="42"/>
      <c r="J14" s="46"/>
      <c r="K14" s="42"/>
      <c r="L14" s="20"/>
      <c r="M14" s="28"/>
      <c r="N14" s="28"/>
      <c r="O14" s="45"/>
      <c r="P14" s="34"/>
      <c r="R14" s="3"/>
    </row>
    <row r="15" spans="1:36" ht="24.95" hidden="1" customHeight="1">
      <c r="A15" s="23"/>
      <c r="B15" s="24"/>
      <c r="C15" s="25"/>
      <c r="D15" s="26"/>
      <c r="E15" s="27"/>
      <c r="F15" s="26"/>
      <c r="G15" s="26"/>
      <c r="H15" s="22"/>
      <c r="I15" s="42"/>
      <c r="J15" s="46"/>
      <c r="K15" s="42"/>
      <c r="L15" s="20"/>
      <c r="M15" s="28"/>
      <c r="N15" s="28"/>
      <c r="O15" s="45"/>
      <c r="P15" s="34"/>
      <c r="R15" s="3"/>
    </row>
    <row r="16" spans="1:36" ht="24.95" hidden="1" customHeight="1">
      <c r="A16" s="23"/>
      <c r="B16" s="24"/>
      <c r="C16" s="25"/>
      <c r="D16" s="26"/>
      <c r="E16" s="27"/>
      <c r="F16" s="26"/>
      <c r="G16" s="26"/>
      <c r="H16" s="22"/>
      <c r="I16" s="42"/>
      <c r="J16" s="46"/>
      <c r="K16" s="42"/>
      <c r="L16" s="20"/>
      <c r="M16" s="28"/>
      <c r="N16" s="28"/>
      <c r="O16" s="45"/>
      <c r="P16" s="34"/>
      <c r="R16" s="3"/>
    </row>
    <row r="17" spans="1:29" ht="24.95" hidden="1" customHeight="1">
      <c r="A17" s="23"/>
      <c r="B17" s="24"/>
      <c r="C17" s="25"/>
      <c r="D17" s="26"/>
      <c r="E17" s="27"/>
      <c r="F17" s="26"/>
      <c r="G17" s="26"/>
      <c r="H17" s="22"/>
      <c r="I17" s="42"/>
      <c r="J17" s="46"/>
      <c r="K17" s="42"/>
      <c r="L17" s="20"/>
      <c r="M17" s="28"/>
      <c r="N17" s="28"/>
      <c r="O17" s="45"/>
      <c r="P17" s="34"/>
      <c r="R17" s="3"/>
    </row>
    <row r="18" spans="1:29" ht="24.95" hidden="1" customHeight="1">
      <c r="A18" s="23"/>
      <c r="B18" s="24"/>
      <c r="C18" s="25"/>
      <c r="D18" s="26"/>
      <c r="E18" s="27"/>
      <c r="F18" s="26"/>
      <c r="G18" s="26"/>
      <c r="H18" s="22"/>
      <c r="I18" s="42"/>
      <c r="J18" s="46"/>
      <c r="K18" s="42"/>
      <c r="L18" s="20"/>
      <c r="M18" s="28"/>
      <c r="N18" s="28"/>
      <c r="O18" s="45"/>
      <c r="P18" s="34"/>
      <c r="R18" s="3"/>
    </row>
    <row r="19" spans="1:29" ht="24.95" hidden="1" customHeight="1">
      <c r="A19" s="23"/>
      <c r="B19" s="24"/>
      <c r="C19" s="25"/>
      <c r="D19" s="26"/>
      <c r="E19" s="27"/>
      <c r="F19" s="26"/>
      <c r="G19" s="26"/>
      <c r="H19" s="22"/>
      <c r="I19" s="42"/>
      <c r="J19" s="46"/>
      <c r="K19" s="42"/>
      <c r="L19" s="20"/>
      <c r="M19" s="28"/>
      <c r="N19" s="28"/>
      <c r="O19" s="45"/>
      <c r="P19" s="34"/>
      <c r="Q19" s="31" t="s">
        <v>33</v>
      </c>
      <c r="R19" s="95" t="s">
        <v>34</v>
      </c>
      <c r="S19" s="95"/>
      <c r="T19" s="95"/>
      <c r="U19" s="95"/>
      <c r="V19" s="95"/>
      <c r="W19" s="95"/>
      <c r="X19" s="92" t="s">
        <v>35</v>
      </c>
      <c r="Y19" s="92"/>
      <c r="Z19" s="92"/>
      <c r="AA19" s="92"/>
      <c r="AB19" s="92"/>
      <c r="AC19" s="93"/>
    </row>
    <row r="20" spans="1:29" ht="24.95" hidden="1" customHeight="1">
      <c r="A20" s="17"/>
      <c r="B20" s="18"/>
      <c r="C20" s="19"/>
      <c r="D20" s="20"/>
      <c r="E20" s="21"/>
      <c r="F20" s="20"/>
      <c r="G20" s="20"/>
      <c r="H20" s="28"/>
      <c r="I20" s="42"/>
      <c r="J20" s="17"/>
      <c r="K20" s="42"/>
      <c r="L20" s="20"/>
      <c r="M20" s="43"/>
      <c r="N20" s="43"/>
      <c r="O20" s="42"/>
      <c r="P20" s="34"/>
    </row>
    <row r="21" spans="1:29" ht="24.95" hidden="1" customHeight="1">
      <c r="A21" s="17"/>
      <c r="B21" s="18"/>
      <c r="C21" s="19"/>
      <c r="D21" s="20"/>
      <c r="E21" s="21"/>
      <c r="F21" s="20"/>
      <c r="G21" s="20"/>
      <c r="H21" s="28"/>
      <c r="I21" s="42"/>
      <c r="J21" s="17"/>
      <c r="K21" s="42"/>
      <c r="L21" s="20"/>
      <c r="M21" s="28"/>
      <c r="N21" s="28"/>
      <c r="O21" s="42"/>
      <c r="P21" s="34"/>
      <c r="Q21" s="59"/>
      <c r="R21" s="59"/>
    </row>
    <row r="22" spans="1:29" ht="24.95" customHeight="1">
      <c r="A22" s="17"/>
      <c r="B22" s="18"/>
      <c r="C22" s="19"/>
      <c r="D22" s="20"/>
      <c r="E22" s="21"/>
      <c r="F22" s="20"/>
      <c r="G22" s="20"/>
      <c r="H22" s="28"/>
      <c r="I22" s="42"/>
      <c r="J22" s="17"/>
      <c r="K22" s="42"/>
      <c r="L22" s="20"/>
      <c r="M22" s="28"/>
      <c r="N22" s="28"/>
      <c r="O22" s="42"/>
      <c r="P22" s="34"/>
    </row>
    <row r="23" spans="1:29" ht="24.95" customHeight="1">
      <c r="A23" s="17"/>
      <c r="B23" s="18"/>
      <c r="C23" s="19"/>
      <c r="D23" s="20"/>
      <c r="E23" s="21"/>
      <c r="F23" s="20"/>
      <c r="G23" s="20"/>
      <c r="H23" s="28"/>
      <c r="I23" s="42"/>
      <c r="J23" s="17"/>
      <c r="K23" s="42"/>
      <c r="L23" s="20"/>
      <c r="M23" s="28"/>
      <c r="N23" s="28"/>
      <c r="O23" s="42"/>
      <c r="P23" s="34"/>
    </row>
    <row r="24" spans="1:29" s="2" customFormat="1" ht="24.95" customHeight="1">
      <c r="A24" s="72" t="s">
        <v>36</v>
      </c>
      <c r="B24" s="72"/>
      <c r="C24" s="29" t="s">
        <v>37</v>
      </c>
      <c r="D24" s="30">
        <f t="shared" ref="D24:G24" si="0">SUM(D7:D23)</f>
        <v>156700</v>
      </c>
      <c r="E24" s="29" t="s">
        <v>37</v>
      </c>
      <c r="F24" s="30">
        <f t="shared" si="0"/>
        <v>41300</v>
      </c>
      <c r="G24" s="30">
        <f t="shared" si="0"/>
        <v>0</v>
      </c>
      <c r="H24" s="29" t="s">
        <v>37</v>
      </c>
      <c r="I24" s="30">
        <f>SUM(I7:I23)</f>
        <v>0</v>
      </c>
      <c r="J24" s="29" t="s">
        <v>37</v>
      </c>
      <c r="K24" s="30">
        <f>SUM(K7:K23)</f>
        <v>3596.5</v>
      </c>
      <c r="L24" s="30"/>
      <c r="M24" s="29" t="s">
        <v>37</v>
      </c>
      <c r="N24" s="29"/>
      <c r="O24" s="30">
        <f>SUM(O7:O23)</f>
        <v>152603.5</v>
      </c>
      <c r="P24" s="47"/>
      <c r="Q24" s="60">
        <f>D25/C3</f>
        <v>0.23988430543849329</v>
      </c>
      <c r="R24" s="4"/>
      <c r="S24" s="4"/>
      <c r="T24" s="4"/>
      <c r="U24" s="3"/>
      <c r="V24" s="3"/>
    </row>
    <row r="25" spans="1:29" s="68" customFormat="1" ht="26.1" customHeight="1">
      <c r="A25" s="75" t="s">
        <v>38</v>
      </c>
      <c r="B25" s="75"/>
      <c r="C25" s="23" t="s">
        <v>39</v>
      </c>
      <c r="D25" s="96">
        <f>O9</f>
        <v>39561</v>
      </c>
      <c r="E25" s="96"/>
      <c r="F25" s="96"/>
      <c r="G25" s="96"/>
      <c r="H25" s="76" t="s">
        <v>40</v>
      </c>
      <c r="I25" s="76"/>
      <c r="J25" s="90" t="s">
        <v>48</v>
      </c>
      <c r="K25" s="90"/>
      <c r="L25" s="90"/>
      <c r="M25" s="90"/>
      <c r="N25" s="90"/>
      <c r="O25" s="90"/>
      <c r="P25" s="65"/>
      <c r="Q25" s="66" t="s">
        <v>41</v>
      </c>
      <c r="R25" s="67"/>
      <c r="S25" s="67"/>
      <c r="T25" s="67"/>
    </row>
    <row r="26" spans="1:29" s="68" customFormat="1" ht="26.1" customHeight="1">
      <c r="A26" s="75"/>
      <c r="B26" s="75"/>
      <c r="C26" s="69" t="s">
        <v>42</v>
      </c>
      <c r="D26" s="88">
        <f>D25</f>
        <v>39561</v>
      </c>
      <c r="E26" s="88"/>
      <c r="F26" s="88"/>
      <c r="G26" s="88"/>
      <c r="H26" s="77"/>
      <c r="I26" s="77"/>
      <c r="J26" s="89" t="s">
        <v>49</v>
      </c>
      <c r="K26" s="89"/>
      <c r="L26" s="89"/>
      <c r="M26" s="89"/>
      <c r="N26" s="89"/>
      <c r="O26" s="89"/>
      <c r="P26" s="65"/>
      <c r="S26" s="67"/>
      <c r="T26" s="67"/>
    </row>
    <row r="27" spans="1:29" s="68" customFormat="1" ht="45" customHeight="1">
      <c r="A27" s="90" t="s">
        <v>43</v>
      </c>
      <c r="B27" s="91"/>
      <c r="C27" s="31" t="s">
        <v>33</v>
      </c>
      <c r="D27" s="92" t="s">
        <v>50</v>
      </c>
      <c r="E27" s="92"/>
      <c r="F27" s="92"/>
      <c r="G27" s="92"/>
      <c r="H27" s="92"/>
      <c r="I27" s="92"/>
      <c r="J27" s="92" t="s">
        <v>35</v>
      </c>
      <c r="K27" s="92"/>
      <c r="L27" s="92"/>
      <c r="M27" s="92"/>
      <c r="N27" s="92"/>
      <c r="O27" s="93"/>
      <c r="P27" s="65"/>
      <c r="R27" s="70"/>
      <c r="S27" s="71"/>
      <c r="T27" s="71"/>
    </row>
    <row r="28" spans="1:29" ht="45" customHeight="1">
      <c r="A28" s="72" t="s">
        <v>44</v>
      </c>
      <c r="B28" s="72"/>
      <c r="C28" s="78"/>
      <c r="D28" s="79"/>
      <c r="E28" s="79"/>
      <c r="F28" s="79"/>
      <c r="G28" s="79"/>
      <c r="H28" s="79"/>
      <c r="I28" s="79"/>
      <c r="J28" s="80"/>
      <c r="K28" s="80"/>
      <c r="L28" s="80"/>
      <c r="M28" s="80"/>
      <c r="N28" s="80"/>
      <c r="O28" s="81"/>
      <c r="P28" s="34"/>
    </row>
    <row r="29" spans="1:29" ht="45" customHeight="1">
      <c r="A29" s="72" t="s">
        <v>45</v>
      </c>
      <c r="B29" s="72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34"/>
    </row>
    <row r="30" spans="1:29" ht="45" customHeight="1">
      <c r="A30" s="72" t="s">
        <v>46</v>
      </c>
      <c r="B30" s="72"/>
      <c r="C30" s="85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  <c r="P30" s="34"/>
      <c r="T30" s="61"/>
    </row>
    <row r="31" spans="1:29" ht="42" customHeight="1">
      <c r="A31" s="72" t="s">
        <v>47</v>
      </c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34"/>
    </row>
    <row r="35" spans="17:22" s="3" customFormat="1">
      <c r="Q35" s="4"/>
      <c r="R35" s="4"/>
      <c r="S35" s="4"/>
      <c r="T35" s="4"/>
      <c r="U35" s="4"/>
      <c r="V35" s="4"/>
    </row>
    <row r="36" spans="17:22" s="4" customFormat="1"/>
    <row r="37" spans="17:22" s="4" customFormat="1"/>
    <row r="38" spans="17:22" s="4" customFormat="1">
      <c r="Q38" s="3"/>
      <c r="U38" s="3"/>
      <c r="V38" s="3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N5:O5"/>
    <mergeCell ref="R19:W19"/>
    <mergeCell ref="X19:AC19"/>
    <mergeCell ref="A24:B24"/>
    <mergeCell ref="D25:G25"/>
    <mergeCell ref="J25:O25"/>
    <mergeCell ref="B5:D5"/>
    <mergeCell ref="E5:F5"/>
    <mergeCell ref="H5:I5"/>
    <mergeCell ref="J5:K5"/>
    <mergeCell ref="L5:M5"/>
    <mergeCell ref="A31:B31"/>
    <mergeCell ref="C31:O31"/>
    <mergeCell ref="A5:A6"/>
    <mergeCell ref="A25:B26"/>
    <mergeCell ref="H25:I26"/>
    <mergeCell ref="A28:B28"/>
    <mergeCell ref="C28:O28"/>
    <mergeCell ref="A29:B29"/>
    <mergeCell ref="C29:O29"/>
    <mergeCell ref="A30:B30"/>
    <mergeCell ref="C30:O30"/>
    <mergeCell ref="D26:G26"/>
    <mergeCell ref="J26:O26"/>
    <mergeCell ref="A27:B27"/>
    <mergeCell ref="D27:I27"/>
    <mergeCell ref="J27:O27"/>
  </mergeCells>
  <phoneticPr fontId="19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0000000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</cp:lastModifiedBy>
  <cp:lastPrinted>2017-01-25T13:35:40Z</cp:lastPrinted>
  <dcterms:created xsi:type="dcterms:W3CDTF">2017-01-21T06:29:00Z</dcterms:created>
  <dcterms:modified xsi:type="dcterms:W3CDTF">2017-02-09T02:07:27Z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