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<sst xmlns="http://schemas.openxmlformats.org/spreadsheetml/2006/main" count="57" uniqueCount="43">
  <si>
    <t>12502-休宁县2020年农村公路扩面延伸工程（首源路）项目合同发起一览表</t>
  </si>
  <si>
    <t>序号</t>
  </si>
  <si>
    <t>签订时间</t>
  </si>
  <si>
    <t>合同标的</t>
  </si>
  <si>
    <t>供货单位</t>
  </si>
  <si>
    <t>合同数量</t>
  </si>
  <si>
    <t>合同金额（元）</t>
  </si>
  <si>
    <t>投标清单量</t>
  </si>
  <si>
    <t>投标金额</t>
  </si>
  <si>
    <t>完成进度</t>
  </si>
  <si>
    <t>发起人</t>
  </si>
  <si>
    <t>水泥</t>
  </si>
  <si>
    <t>歙县鸿腾建材经营部</t>
  </si>
  <si>
    <t>300吨</t>
  </si>
  <si>
    <t>964吨</t>
  </si>
  <si>
    <t>朱敏</t>
  </si>
  <si>
    <t>歙县腾翼建筑材料商店</t>
  </si>
  <si>
    <t>390吨</t>
  </si>
  <si>
    <t>机械</t>
  </si>
  <si>
    <t>黄山市荣柯土石方工程有限公司</t>
  </si>
  <si>
    <t>机械占比10.1%</t>
  </si>
  <si>
    <t>劳务</t>
  </si>
  <si>
    <t>休宁县云清施工队</t>
  </si>
  <si>
    <t>护栏</t>
  </si>
  <si>
    <t>山东冠县杰达交通设施有限公司</t>
  </si>
  <si>
    <t>617米</t>
  </si>
  <si>
    <t>砂石</t>
  </si>
  <si>
    <t>鲍云飞</t>
  </si>
  <si>
    <t>石子2000吨、沙955吨</t>
  </si>
  <si>
    <t>石子6632吨、沙955吨</t>
  </si>
  <si>
    <t>石子</t>
  </si>
  <si>
    <t>黄雪英</t>
  </si>
  <si>
    <t>2375吨</t>
  </si>
  <si>
    <t>石子6632吨</t>
  </si>
  <si>
    <t>标志牌</t>
  </si>
  <si>
    <t>黄山聚合广告传媒有限公司</t>
  </si>
  <si>
    <t>15套</t>
  </si>
  <si>
    <t>黄山云泰建材销售有限公司</t>
  </si>
  <si>
    <t>228吨</t>
  </si>
  <si>
    <t>合计</t>
  </si>
  <si>
    <t>审计价</t>
  </si>
  <si>
    <t>管理费1%</t>
  </si>
  <si>
    <t>合同总占比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</si>
</sst>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b/>
      <sz val="11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8" borderId="4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9" borderId="5" applyNumberFormat="0" applyAlignment="0" applyProtection="0">
      <alignment vertical="center"/>
    </xf>
    <xf numFmtId="0" fontId="18" fillId="19" borderId="3" applyNumberFormat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0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0" fontId="5" fillId="2" borderId="0" xfId="0" applyNumberFormat="1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B11" sqref="B11:J11"/>
    </sheetView>
  </sheetViews>
  <sheetFormatPr defaultColWidth="9" defaultRowHeight="13.5"/>
  <cols>
    <col min="1" max="1" width="6.88333333333333" customWidth="1"/>
    <col min="2" max="2" width="11.25" customWidth="1"/>
    <col min="3" max="3" width="13.4416666666667" customWidth="1"/>
    <col min="4" max="4" width="29.4416666666667" customWidth="1"/>
    <col min="5" max="5" width="22.125" customWidth="1"/>
    <col min="6" max="6" width="13.6333333333333" customWidth="1"/>
    <col min="7" max="7" width="23" customWidth="1"/>
    <col min="8" max="8" width="11.6666666666667" customWidth="1"/>
    <col min="9" max="9" width="10" customWidth="1"/>
  </cols>
  <sheetData>
    <row r="1" s="1" customFormat="1" ht="3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7" t="s">
        <v>10</v>
      </c>
    </row>
    <row r="3" ht="22" customHeight="1" spans="1:10">
      <c r="A3" s="4">
        <v>1</v>
      </c>
      <c r="B3" s="5">
        <v>44089</v>
      </c>
      <c r="C3" s="4" t="s">
        <v>11</v>
      </c>
      <c r="D3" s="4" t="s">
        <v>12</v>
      </c>
      <c r="E3" s="4" t="s">
        <v>13</v>
      </c>
      <c r="F3" s="6">
        <v>130500</v>
      </c>
      <c r="G3" s="4" t="s">
        <v>14</v>
      </c>
      <c r="H3" s="7"/>
      <c r="I3" s="7"/>
      <c r="J3" s="12" t="s">
        <v>15</v>
      </c>
    </row>
    <row r="4" ht="22" customHeight="1" spans="1:10">
      <c r="A4" s="4">
        <v>2</v>
      </c>
      <c r="B4" s="5">
        <v>44089</v>
      </c>
      <c r="C4" s="4" t="s">
        <v>11</v>
      </c>
      <c r="D4" s="4" t="s">
        <v>16</v>
      </c>
      <c r="E4" s="4" t="s">
        <v>17</v>
      </c>
      <c r="F4" s="6">
        <v>169650</v>
      </c>
      <c r="G4" s="4" t="s">
        <v>14</v>
      </c>
      <c r="H4" s="7"/>
      <c r="I4" s="7"/>
      <c r="J4" s="12" t="s">
        <v>15</v>
      </c>
    </row>
    <row r="5" ht="22" customHeight="1" spans="1:10">
      <c r="A5" s="4">
        <v>3</v>
      </c>
      <c r="B5" s="5">
        <v>44101</v>
      </c>
      <c r="C5" s="4" t="s">
        <v>18</v>
      </c>
      <c r="D5" s="4" t="s">
        <v>19</v>
      </c>
      <c r="E5" s="4"/>
      <c r="F5" s="6">
        <v>150000</v>
      </c>
      <c r="G5" s="4" t="s">
        <v>20</v>
      </c>
      <c r="H5" s="4"/>
      <c r="I5" s="7"/>
      <c r="J5" s="12" t="s">
        <v>15</v>
      </c>
    </row>
    <row r="6" ht="22" customHeight="1" spans="1:10">
      <c r="A6" s="4">
        <v>4</v>
      </c>
      <c r="B6" s="5">
        <v>44123</v>
      </c>
      <c r="C6" s="4" t="s">
        <v>21</v>
      </c>
      <c r="D6" s="4" t="s">
        <v>22</v>
      </c>
      <c r="E6" s="4"/>
      <c r="F6" s="6">
        <v>443271.5</v>
      </c>
      <c r="G6" s="8">
        <v>0.2985</v>
      </c>
      <c r="H6" s="4"/>
      <c r="I6" s="4"/>
      <c r="J6" s="4" t="s">
        <v>15</v>
      </c>
    </row>
    <row r="7" ht="22" customHeight="1" spans="1:10">
      <c r="A7" s="4">
        <v>5</v>
      </c>
      <c r="B7" s="5">
        <v>44127</v>
      </c>
      <c r="C7" s="4" t="s">
        <v>23</v>
      </c>
      <c r="D7" s="4" t="s">
        <v>24</v>
      </c>
      <c r="E7" s="4" t="s">
        <v>25</v>
      </c>
      <c r="F7" s="6">
        <v>53484.7</v>
      </c>
      <c r="G7" s="4" t="s">
        <v>25</v>
      </c>
      <c r="H7" s="4">
        <v>77094.15</v>
      </c>
      <c r="I7" s="4"/>
      <c r="J7" s="4" t="s">
        <v>15</v>
      </c>
    </row>
    <row r="8" ht="22" customHeight="1" spans="1:10">
      <c r="A8" s="4">
        <v>6</v>
      </c>
      <c r="B8" s="5">
        <v>44137</v>
      </c>
      <c r="C8" s="4" t="s">
        <v>26</v>
      </c>
      <c r="D8" s="4" t="s">
        <v>27</v>
      </c>
      <c r="E8" s="4" t="s">
        <v>28</v>
      </c>
      <c r="F8" s="9">
        <v>245950</v>
      </c>
      <c r="G8" s="4" t="s">
        <v>29</v>
      </c>
      <c r="H8" s="4"/>
      <c r="I8" s="4"/>
      <c r="J8" s="4" t="s">
        <v>15</v>
      </c>
    </row>
    <row r="9" ht="22" customHeight="1" spans="1:10">
      <c r="A9" s="4">
        <v>7</v>
      </c>
      <c r="B9" s="5">
        <v>44137</v>
      </c>
      <c r="C9" s="4" t="s">
        <v>30</v>
      </c>
      <c r="D9" s="4" t="s">
        <v>31</v>
      </c>
      <c r="E9" s="4" t="s">
        <v>32</v>
      </c>
      <c r="F9" s="9">
        <v>190000</v>
      </c>
      <c r="G9" s="4" t="s">
        <v>33</v>
      </c>
      <c r="H9" s="4"/>
      <c r="I9" s="4"/>
      <c r="J9" s="4" t="s">
        <v>15</v>
      </c>
    </row>
    <row r="10" ht="22" customHeight="1" spans="1:10">
      <c r="A10" s="4">
        <v>8</v>
      </c>
      <c r="B10" s="5">
        <v>44187</v>
      </c>
      <c r="C10" s="4" t="s">
        <v>34</v>
      </c>
      <c r="D10" s="4" t="s">
        <v>35</v>
      </c>
      <c r="E10" s="4" t="s">
        <v>36</v>
      </c>
      <c r="F10" s="9">
        <v>21000</v>
      </c>
      <c r="G10" s="4" t="s">
        <v>36</v>
      </c>
      <c r="H10" s="4"/>
      <c r="I10" s="4"/>
      <c r="J10" s="4" t="s">
        <v>15</v>
      </c>
    </row>
    <row r="11" ht="22" customHeight="1" spans="1:10">
      <c r="A11" s="7">
        <v>9</v>
      </c>
      <c r="B11" s="10">
        <v>44211</v>
      </c>
      <c r="C11" s="7" t="s">
        <v>11</v>
      </c>
      <c r="D11" s="7" t="s">
        <v>37</v>
      </c>
      <c r="E11" s="7" t="s">
        <v>38</v>
      </c>
      <c r="F11" s="11">
        <v>90060</v>
      </c>
      <c r="G11" s="7" t="s">
        <v>14</v>
      </c>
      <c r="H11" s="7"/>
      <c r="I11" s="7"/>
      <c r="J11" s="7" t="s">
        <v>15</v>
      </c>
    </row>
    <row r="12" ht="22" customHeight="1" spans="1:10">
      <c r="A12" s="12"/>
      <c r="B12" s="12"/>
      <c r="C12" s="12"/>
      <c r="D12" s="12"/>
      <c r="E12" s="12"/>
      <c r="F12" s="13"/>
      <c r="G12" s="12"/>
      <c r="H12" s="12"/>
      <c r="I12" s="12"/>
      <c r="J12" s="18"/>
    </row>
    <row r="13" ht="22" customHeight="1" spans="1:10">
      <c r="A13" s="12"/>
      <c r="B13" s="12"/>
      <c r="C13" s="12"/>
      <c r="D13" s="12"/>
      <c r="E13" s="12"/>
      <c r="F13" s="13"/>
      <c r="G13" s="12"/>
      <c r="H13" s="12"/>
      <c r="I13" s="12"/>
      <c r="J13" s="18"/>
    </row>
    <row r="14" ht="22" customHeight="1" spans="1:10">
      <c r="A14" s="12"/>
      <c r="B14" s="12"/>
      <c r="C14" s="12"/>
      <c r="D14" s="12"/>
      <c r="E14" s="12"/>
      <c r="F14" s="13"/>
      <c r="G14" s="12"/>
      <c r="H14" s="12"/>
      <c r="I14" s="12"/>
      <c r="J14" s="18"/>
    </row>
    <row r="15" ht="22" customHeight="1" spans="1:10">
      <c r="A15" s="12"/>
      <c r="B15" s="12"/>
      <c r="C15" s="12"/>
      <c r="D15" s="12"/>
      <c r="E15" s="12"/>
      <c r="F15" s="13"/>
      <c r="G15" s="12"/>
      <c r="H15" s="12"/>
      <c r="I15" s="12"/>
      <c r="J15" s="18"/>
    </row>
    <row r="16" ht="22" customHeight="1" spans="1:10">
      <c r="A16" s="12"/>
      <c r="B16" s="12" t="s">
        <v>39</v>
      </c>
      <c r="C16" s="12"/>
      <c r="D16" s="12"/>
      <c r="E16" s="12"/>
      <c r="F16" s="13">
        <f>SUM(F3:F15)</f>
        <v>1493916.2</v>
      </c>
      <c r="G16" s="12"/>
      <c r="H16" s="12"/>
      <c r="I16" s="12"/>
      <c r="J16" s="18"/>
    </row>
    <row r="17" ht="22" customHeight="1" spans="5:7">
      <c r="E17" s="14" t="s">
        <v>40</v>
      </c>
      <c r="F17" s="14">
        <v>1524049.8</v>
      </c>
      <c r="G17" s="14" t="s">
        <v>41</v>
      </c>
    </row>
    <row r="18" ht="22" customHeight="1" spans="5:7">
      <c r="E18" s="14" t="s">
        <v>42</v>
      </c>
      <c r="F18" s="15">
        <f>F16/F17</f>
        <v>0.980227942682713</v>
      </c>
      <c r="G18" s="16"/>
    </row>
  </sheetData>
  <mergeCells count="1">
    <mergeCell ref="A1:J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朱敏</cp:lastModifiedBy>
  <dcterms:created xsi:type="dcterms:W3CDTF">2019-11-27T00:06:00Z</dcterms:created>
  <dcterms:modified xsi:type="dcterms:W3CDTF">2021-03-04T02:28:34Z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