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第1-3次 " sheetId="2" r:id="rId1"/>
    <sheet name="第4次" sheetId="3" r:id="rId2"/>
    <sheet name="第5次" sheetId="4" r:id="rId3"/>
  </sheets>
  <calcPr calcId="144525"/>
</workbook>
</file>

<file path=xl/sharedStrings.xml><?xml version="1.0" encoding="utf-8"?>
<sst xmlns="http://schemas.openxmlformats.org/spreadsheetml/2006/main" count="987" uniqueCount="217">
  <si>
    <t xml:space="preserve">工程款支付证书 </t>
  </si>
  <si>
    <t>工程名称</t>
  </si>
  <si>
    <t>安阳市普通干线公路交通标志调整专项工程</t>
  </si>
  <si>
    <t>建设单位</t>
  </si>
  <si>
    <t>安阳市公路管理局</t>
  </si>
  <si>
    <t>ERP编号</t>
  </si>
  <si>
    <t>档案编号</t>
  </si>
  <si>
    <t>2019012</t>
  </si>
  <si>
    <t>合同金额</t>
  </si>
  <si>
    <t>中标时间</t>
  </si>
  <si>
    <t>2019.4.2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</si>
  <si>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</si>
  <si>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</si>
  <si>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</si>
  <si>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</si>
  <si>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</si>
  <si>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</si>
  <si>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</si>
  <si>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</si>
  <si>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</si>
  <si>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</si>
  <si>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</si>
  <si>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秦文广，13937221345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</si>
  <si>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</si>
  <si>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</si>
  <si>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</si>
  <si>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</si>
  <si>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</si>
  <si>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</si>
  <si>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</si>
  <si>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</si>
  <si>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</si>
  <si>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</si>
  <si>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</si>
  <si>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</si>
  <si>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</si>
  <si>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</si>
  <si>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</si>
  <si>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</si>
  <si>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</si>
  <si>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</si>
  <si>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</si>
  <si>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</si>
  <si>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</si>
  <si>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</si>
  <si>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</si>
  <si>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</si>
  <si>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</si>
  <si>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</si>
  <si>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</si>
  <si>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</si>
  <si>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</si>
  <si>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</si>
  <si>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</si>
  <si>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专户</t>
  </si>
  <si>
    <t>暂不扣</t>
  </si>
  <si>
    <t>工程款预付款</t>
  </si>
  <si>
    <t>预付款暂扣16%</t>
  </si>
  <si>
    <t>前期支付</t>
  </si>
  <si>
    <t>中原银行安阳万达广场支行</t>
  </si>
  <si>
    <t>河南汇丰管业有限公司</t>
  </si>
  <si>
    <t>中行永明路支行</t>
  </si>
  <si>
    <t>秦文广</t>
  </si>
  <si>
    <t>农行肥东县城关分理处</t>
  </si>
  <si>
    <t>合肥路政通反光材料有限公司</t>
  </si>
  <si>
    <t>齐鲁银行济南历山北路支行</t>
  </si>
  <si>
    <t>济南亿航铝材有限公司</t>
  </si>
  <si>
    <t>中原银行安阳黄河大道支行</t>
  </si>
  <si>
    <t>安阳市三晶物资有限责任公司</t>
  </si>
  <si>
    <t>林州农村信用合作联社</t>
  </si>
  <si>
    <t>林州恒茂建筑工程有限公司</t>
  </si>
  <si>
    <t>退</t>
  </si>
  <si>
    <t>工行德州陵城支行</t>
  </si>
  <si>
    <t>德州纳德钢结构有限公司</t>
  </si>
  <si>
    <t>工行安阳水冶支行</t>
  </si>
  <si>
    <t>1706 0211 0904 8054 927</t>
  </si>
  <si>
    <t>以上费用合作人已上交公司孙会计</t>
  </si>
  <si>
    <t>安阳市恒通筑路机械租赁有限责任公司</t>
  </si>
  <si>
    <t>进度款2%</t>
  </si>
  <si>
    <t>兴业银行股份有限公司石狮支行</t>
  </si>
  <si>
    <t>1853 0010 0100 5032 56</t>
  </si>
  <si>
    <t>福建省安元光学科技有限公司</t>
  </si>
  <si>
    <t>工行茌平支行</t>
  </si>
  <si>
    <t>1611 0026 0920 0078 811</t>
  </si>
  <si>
    <t>以上费用由合作人上交到公司孙会计账户</t>
  </si>
  <si>
    <t>山东信誉成和钢管有限公司</t>
  </si>
  <si>
    <t>民生银行郑州秦岭路支行</t>
  </si>
  <si>
    <t>1533 96920</t>
  </si>
  <si>
    <t>河南福达交通设施有限公司</t>
  </si>
  <si>
    <t>中行安阳永明路支行</t>
  </si>
  <si>
    <t>6216 6180 0300 0716 732</t>
  </si>
  <si>
    <t>河南巩义农村商业银行米河支行</t>
  </si>
  <si>
    <t>0030 1011 7000 0037 6</t>
  </si>
  <si>
    <t>郑州市卓而优铝业有限公司</t>
  </si>
  <si>
    <t>1706 0211 0904 5022 714</t>
  </si>
  <si>
    <t>安阳县兴泰石油化工有限责任公司</t>
  </si>
  <si>
    <t>中原银行安阳文明大道支行</t>
  </si>
  <si>
    <t>4105 0501 0110 0231 01</t>
  </si>
  <si>
    <t>安阳市北关区盛春五金建材商行</t>
  </si>
  <si>
    <t>建行山东冠县支行</t>
  </si>
  <si>
    <t>3705 0185 8008 0000 0353</t>
  </si>
  <si>
    <t>山东冠县众鲁交通设施有限公司</t>
  </si>
  <si>
    <t>中行林州支行</t>
  </si>
  <si>
    <t>2559 0444 5267</t>
  </si>
  <si>
    <t>林州市建兴商品砼有限公司</t>
  </si>
  <si>
    <t>中行安阳文明大道支行</t>
  </si>
  <si>
    <t>4105 0501 0180 0131 02</t>
  </si>
  <si>
    <t>郑州市小青交通设施有限公司</t>
  </si>
  <si>
    <t>外经证费用</t>
  </si>
  <si>
    <t>暂扣企税</t>
  </si>
  <si>
    <t>增值税</t>
  </si>
  <si>
    <t>以上3笔费用合计189029元，由合作人提交从专户转到公司徽行一般户</t>
  </si>
  <si>
    <t>林州市农村信用合作联社</t>
  </si>
  <si>
    <t>1910 1001 5000 00425</t>
  </si>
  <si>
    <t>林州市恒茂建筑工程有限公司</t>
  </si>
  <si>
    <t>安阳商都农村商业银行永和支行</t>
  </si>
  <si>
    <t>1922 3001 1000 00023</t>
  </si>
  <si>
    <t>安阳市鼎悦建材有限公司</t>
  </si>
  <si>
    <t>濮阳市市区农村信用合作社王助信用社</t>
  </si>
  <si>
    <t>3160 8001 0000 00033</t>
  </si>
  <si>
    <t>濮阳市万达建材有限公司</t>
  </si>
  <si>
    <t>建行安阳相州支行</t>
  </si>
  <si>
    <t>4105 0160 5208 0000 0128</t>
  </si>
  <si>
    <t>安阳钢宇工贸有限公司</t>
  </si>
  <si>
    <t>4100 1503 2100 5021 3293</t>
  </si>
  <si>
    <t>安阳豪弘信商贸有限公司</t>
  </si>
  <si>
    <t>安阳商都农村商业银行</t>
  </si>
  <si>
    <t>0000 0079 8609 6192 1012</t>
  </si>
  <si>
    <t>浚县农商银行浚州支行</t>
  </si>
  <si>
    <t>2210 5001 1000 0003 1</t>
  </si>
  <si>
    <t>浚县江海水泥制品有限公司</t>
  </si>
  <si>
    <t>工行世平支行</t>
  </si>
  <si>
    <t>工行豆腐营支行</t>
  </si>
  <si>
    <t>1706 0206 0920 0103 134</t>
  </si>
  <si>
    <t>安阳县嘉强交通设施有限公司</t>
  </si>
  <si>
    <t>徽商银行合肥包河工业园支行</t>
  </si>
  <si>
    <t>5206 8432 3131 000002</t>
  </si>
  <si>
    <t>安徽昌达道路设施工程有限责任公司</t>
  </si>
  <si>
    <t>工行安阳豆腐营支行</t>
  </si>
  <si>
    <t>退企税和增值税</t>
  </si>
  <si>
    <t>工行安阳分行营业部</t>
  </si>
  <si>
    <t>6212 2617 0600 0666 165</t>
  </si>
  <si>
    <t>贾艳军</t>
  </si>
  <si>
    <t>工行陵城支行营业部</t>
  </si>
  <si>
    <t>1612 0060 0920 0168 001</t>
  </si>
  <si>
    <t>1-4月合计手续费暂扣，因合作人要求手续费每个季度集中交到公司</t>
  </si>
  <si>
    <t>此次暂扣，因合作人要求手续费每个季度集中交到公司</t>
  </si>
  <si>
    <t>手续费合计1800，由合作人转公司</t>
  </si>
  <si>
    <t>安阳县兴泰石油化工有限责任公司  （柴油费）</t>
  </si>
  <si>
    <t>农行辉县孟庄支行</t>
  </si>
  <si>
    <t>1639 7301 0400 06176</t>
  </si>
  <si>
    <t>手续费暂扣，因合作人要求手续费每个季度集中交到公司</t>
  </si>
  <si>
    <t>河南孟电集团新型建材有限公司（商混）</t>
  </si>
  <si>
    <t>郑州市卓而优铝业有限公司（铝板）</t>
  </si>
  <si>
    <t>秦文广（零星支出）</t>
  </si>
  <si>
    <t>安阳市三晶物资有限责任公司（焊管）</t>
  </si>
  <si>
    <t>合作人转王光如卡</t>
  </si>
  <si>
    <t>退施工保证金</t>
  </si>
  <si>
    <t xml:space="preserve"> </t>
  </si>
  <si>
    <t>安阳钢宇工贸有限公司（钢板）</t>
  </si>
  <si>
    <t>农行安阳分行</t>
  </si>
  <si>
    <t>6228 4813 5228 4466 210</t>
  </si>
  <si>
    <t>韩志勇（工地吊装费）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</si>
  <si>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</si>
  <si>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</si>
  <si>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</si>
  <si>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</si>
  <si>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</si>
  <si>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</si>
  <si>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</si>
  <si>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中行</t>
  </si>
  <si>
    <t>175 202 745 165</t>
  </si>
  <si>
    <t>1706 0211 0902 1006 286</t>
  </si>
  <si>
    <t>手续费</t>
  </si>
  <si>
    <t>河南省交通厅公路管理局水冶重油库（退投资款）</t>
  </si>
  <si>
    <t>因对方公司账户查账，19年9月9日、30日由合作人上交到孙圣超的管理费和税金申请原路退回，费用改为由工程款扣除</t>
  </si>
  <si>
    <t>因发生责任事故暂扣</t>
  </si>
  <si>
    <t>因对方公司账户查账，20年12月4日由合作人上交到王光如的税金申请原路退回，费用改为工程款扣除</t>
  </si>
  <si>
    <t>郑州银行明理路支行</t>
  </si>
  <si>
    <t>9950 1880 1866 91248</t>
  </si>
  <si>
    <t>郑州市嘉途标识标牌有限公司（标牌款）</t>
  </si>
  <si>
    <t>安阳市恒通筑路机械租赁有限责任公司（劳务）</t>
  </si>
  <si>
    <t>工行荏平支行</t>
  </si>
  <si>
    <t>山东信誉成和钢管有限公司（管材费）</t>
  </si>
  <si>
    <t>中行劳动路支行</t>
  </si>
  <si>
    <t>2533 1585 8177</t>
  </si>
  <si>
    <t>河南万象交通设施有限公司（标牌款）</t>
  </si>
  <si>
    <t>工行安阳中华路支行</t>
  </si>
  <si>
    <t>安阳县嘉强交通设施有限公司（劳务费）</t>
  </si>
  <si>
    <t>福建省安元光学科技有限公司（反光膜）</t>
  </si>
  <si>
    <t>安阳商都农村商业银行铜冶支行</t>
  </si>
  <si>
    <t>0000 0263 5832 2192 7012</t>
  </si>
  <si>
    <t>安阳县宏源商砼有限公司（商品砼）</t>
  </si>
  <si>
    <t>2598 1106 2766</t>
  </si>
  <si>
    <t>安阳市森源通物资有限公司（钢板、钢筋款）</t>
  </si>
  <si>
    <t>德州纳德钢结构有限公司（杆件费）</t>
  </si>
  <si>
    <t>工行安阳分行</t>
  </si>
  <si>
    <t>贾艳军（吊车费）</t>
  </si>
  <si>
    <t>安阳豪弘信商贸有限公司（镀锌管款）</t>
  </si>
  <si>
    <t>1228 0401 0400 10747</t>
  </si>
  <si>
    <t>合肥路政通反光材料有限公司（反光膜）</t>
  </si>
  <si>
    <t>中标通知书、施工合同、交工证书</t>
  </si>
  <si>
    <t>有（已交公司销毁）</t>
  </si>
  <si>
    <t>本次无税费</t>
  </si>
  <si>
    <t>1583 0010 0100 5032 56</t>
  </si>
  <si>
    <t>林州恒茂建筑工程有限公司（劳务）</t>
  </si>
  <si>
    <t>1176 8140 0000 0033 417</t>
  </si>
  <si>
    <t>济南亿航铝材有限公司（铝板费）</t>
  </si>
  <si>
    <t>河南汇丰管业有限公司（镀锌加工费）</t>
  </si>
  <si>
    <t>林州恒茂建筑工程有限公司（机械）</t>
  </si>
  <si>
    <t>印章租赁费，合租人交到公司公司王光如卡</t>
  </si>
  <si>
    <t>中行濮阳人民路支行</t>
  </si>
  <si>
    <t>2520 4281 7859</t>
  </si>
  <si>
    <t>退之前暂扣企税</t>
  </si>
  <si>
    <t>河南中原鼎盛工程技术有限公司（劳务）</t>
  </si>
  <si>
    <t>质安部处罚</t>
  </si>
  <si>
    <t>退暂扣事故费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</si>
</sst>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/m/d;@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9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9"/>
      <name val="Arial"/>
      <charset val="134"/>
    </font>
    <font>
      <sz val="8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6" borderId="20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3" fillId="0" borderId="0">
      <protection locked="0"/>
    </xf>
    <xf numFmtId="0" fontId="34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13" borderId="18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8" fillId="0" borderId="0">
      <protection locked="0"/>
    </xf>
  </cellStyleXfs>
  <cellXfs count="170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6" fontId="3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1" xfId="50" applyFont="1" applyFill="1" applyBorder="1" applyAlignment="1" applyProtection="1">
      <alignment horizontal="center" vertical="center"/>
    </xf>
    <xf numFmtId="0" fontId="6" fillId="2" borderId="2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7" fillId="2" borderId="3" xfId="50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6" fillId="2" borderId="4" xfId="50" applyNumberFormat="1" applyFont="1" applyFill="1" applyBorder="1" applyAlignment="1" applyProtection="1">
      <alignment horizontal="center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6" fillId="4" borderId="3" xfId="50" applyFont="1" applyFill="1" applyBorder="1" applyAlignment="1" applyProtection="1">
      <alignment horizontal="center" vertical="center" wrapText="1"/>
    </xf>
    <xf numFmtId="0" fontId="6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6" fillId="4" borderId="2" xfId="50" applyFont="1" applyFill="1" applyBorder="1" applyAlignment="1" applyProtection="1">
      <alignment horizontal="center" vertical="center" wrapText="1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9" fontId="3" fillId="3" borderId="2" xfId="50" applyNumberFormat="1" applyFont="1" applyFill="1" applyBorder="1" applyAlignment="1" applyProtection="1">
      <alignment horizontal="center" vertical="center" wrapText="1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9" fontId="1" fillId="3" borderId="6" xfId="50" applyNumberFormat="1" applyFont="1" applyFill="1" applyBorder="1" applyAlignment="1" applyProtection="1">
      <alignment horizontal="center" vertical="center" shrinkToFit="1"/>
    </xf>
    <xf numFmtId="9" fontId="1" fillId="3" borderId="8" xfId="50" applyNumberFormat="1" applyFont="1" applyFill="1" applyBorder="1" applyAlignment="1" applyProtection="1">
      <alignment horizontal="center" vertical="center" shrinkToFit="1"/>
    </xf>
    <xf numFmtId="9" fontId="1" fillId="3" borderId="3" xfId="50" applyNumberFormat="1" applyFont="1" applyFill="1" applyBorder="1" applyAlignment="1" applyProtection="1">
      <alignment horizontal="center" vertical="center" shrinkToFi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wrapText="1" shrinkToFit="1"/>
    </xf>
    <xf numFmtId="9" fontId="2" fillId="3" borderId="6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9" fontId="2" fillId="3" borderId="8" xfId="50" applyNumberFormat="1" applyFont="1" applyFill="1" applyBorder="1" applyAlignment="1" applyProtection="1">
      <alignment horizontal="center" vertical="center" shrinkToFit="1"/>
    </xf>
    <xf numFmtId="9" fontId="2" fillId="3" borderId="3" xfId="50" applyNumberFormat="1" applyFont="1" applyFill="1" applyBorder="1" applyAlignment="1" applyProtection="1">
      <alignment horizontal="center" vertical="center" shrinkToFit="1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7" fontId="2" fillId="3" borderId="9" xfId="50" applyNumberFormat="1" applyFont="1" applyFill="1" applyBorder="1" applyAlignment="1" applyProtection="1">
      <alignment horizontal="center" vertical="center" shrinkToFit="1"/>
    </xf>
    <xf numFmtId="0" fontId="2" fillId="3" borderId="6" xfId="50" applyFont="1" applyFill="1" applyBorder="1" applyAlignment="1" applyProtection="1">
      <alignment horizontal="center" vertical="center" wrapText="1"/>
    </xf>
    <xf numFmtId="14" fontId="2" fillId="3" borderId="6" xfId="50" applyNumberFormat="1" applyFont="1" applyFill="1" applyBorder="1" applyAlignment="1" applyProtection="1">
      <alignment horizontal="center" vertical="center" wrapTex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179" fontId="8" fillId="3" borderId="6" xfId="50" applyNumberFormat="1" applyFont="1" applyFill="1" applyBorder="1" applyAlignment="1" applyProtection="1">
      <alignment horizontal="center" vertical="center" wrapText="1" shrinkToFit="1"/>
    </xf>
    <xf numFmtId="177" fontId="2" fillId="3" borderId="10" xfId="50" applyNumberFormat="1" applyFont="1" applyFill="1" applyBorder="1" applyAlignment="1" applyProtection="1">
      <alignment horizontal="center" vertical="center" shrinkToFit="1"/>
    </xf>
    <xf numFmtId="0" fontId="2" fillId="3" borderId="8" xfId="50" applyFont="1" applyFill="1" applyBorder="1" applyAlignment="1" applyProtection="1">
      <alignment horizontal="center" vertical="center" wrapText="1"/>
    </xf>
    <xf numFmtId="14" fontId="2" fillId="3" borderId="8" xfId="50" applyNumberFormat="1" applyFont="1" applyFill="1" applyBorder="1" applyAlignment="1" applyProtection="1">
      <alignment horizontal="center" vertical="center" wrapText="1"/>
    </xf>
    <xf numFmtId="176" fontId="2" fillId="3" borderId="8" xfId="50" applyNumberFormat="1" applyFont="1" applyFill="1" applyBorder="1" applyAlignment="1" applyProtection="1">
      <alignment horizontal="center" vertical="center" shrinkToFit="1"/>
    </xf>
    <xf numFmtId="179" fontId="8" fillId="3" borderId="8" xfId="50" applyNumberFormat="1" applyFont="1" applyFill="1" applyBorder="1" applyAlignment="1" applyProtection="1">
      <alignment horizontal="center" vertical="center" wrapText="1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9" fontId="1" fillId="3" borderId="11" xfId="50" applyNumberFormat="1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center" vertical="center" shrinkToFit="1"/>
    </xf>
    <xf numFmtId="179" fontId="3" fillId="3" borderId="8" xfId="50" applyNumberFormat="1" applyFont="1" applyFill="1" applyBorder="1" applyAlignment="1" applyProtection="1">
      <alignment horizontal="center" vertical="center" wrapText="1" shrinkToFit="1"/>
    </xf>
    <xf numFmtId="9" fontId="1" fillId="3" borderId="12" xfId="50" applyNumberFormat="1" applyFont="1" applyFill="1" applyBorder="1" applyAlignment="1" applyProtection="1">
      <alignment horizontal="center" vertical="center" shrinkToFit="1"/>
    </xf>
    <xf numFmtId="0" fontId="7" fillId="2" borderId="5" xfId="50" applyFont="1" applyFill="1" applyBorder="1" applyAlignment="1" applyProtection="1">
      <alignment horizontal="center" vertical="center" shrinkToFit="1"/>
    </xf>
    <xf numFmtId="0" fontId="7" fillId="2" borderId="4" xfId="50" applyFont="1" applyFill="1" applyBorder="1" applyAlignment="1" applyProtection="1">
      <alignment horizontal="center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0" fontId="6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6" fillId="4" borderId="4" xfId="50" applyFont="1" applyFill="1" applyBorder="1" applyAlignment="1" applyProtection="1">
      <alignment horizontal="center" vertical="center" wrapText="1"/>
    </xf>
    <xf numFmtId="176" fontId="6" fillId="4" borderId="3" xfId="50" applyNumberFormat="1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6" fontId="6" fillId="2" borderId="3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shrinkToFit="1"/>
    </xf>
    <xf numFmtId="176" fontId="6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9" fontId="1" fillId="3" borderId="2" xfId="50" applyNumberFormat="1" applyFont="1" applyFill="1" applyBorder="1" applyAlignment="1" applyProtection="1">
      <alignment vertical="center" shrinkToFit="1"/>
    </xf>
    <xf numFmtId="9" fontId="1" fillId="3" borderId="5" xfId="50" applyNumberFormat="1" applyFont="1" applyFill="1" applyBorder="1" applyAlignment="1" applyProtection="1">
      <alignment horizontal="center" vertical="center" shrinkToFit="1"/>
    </xf>
    <xf numFmtId="9" fontId="1" fillId="3" borderId="4" xfId="50" applyNumberFormat="1" applyFont="1" applyFill="1" applyBorder="1" applyAlignment="1" applyProtection="1">
      <alignment horizontal="center" vertical="center" shrinkToFit="1"/>
    </xf>
    <xf numFmtId="0" fontId="2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center" vertical="center" wrapText="1"/>
    </xf>
    <xf numFmtId="9" fontId="2" fillId="3" borderId="5" xfId="50" applyNumberFormat="1" applyFont="1" applyFill="1" applyBorder="1" applyAlignment="1" applyProtection="1">
      <alignment horizontal="center" vertical="center" shrinkToFit="1"/>
    </xf>
    <xf numFmtId="9" fontId="2" fillId="3" borderId="4" xfId="50" applyNumberFormat="1" applyFont="1" applyFill="1" applyBorder="1" applyAlignment="1" applyProtection="1">
      <alignment horizontal="center" vertical="center" shrinkToFit="1"/>
    </xf>
    <xf numFmtId="176" fontId="2" fillId="3" borderId="6" xfId="50" applyNumberFormat="1" applyFont="1" applyFill="1" applyBorder="1" applyAlignment="1" applyProtection="1">
      <alignment horizontal="center" vertical="center" wrapText="1" shrinkToFit="1"/>
    </xf>
    <xf numFmtId="176" fontId="2" fillId="3" borderId="2" xfId="50" applyNumberFormat="1" applyFont="1" applyFill="1" applyBorder="1" applyAlignment="1" applyProtection="1">
      <alignment horizontal="center" vertical="center" wrapText="1" shrinkToFit="1"/>
    </xf>
    <xf numFmtId="176" fontId="9" fillId="3" borderId="6" xfId="50" applyNumberFormat="1" applyFont="1" applyFill="1" applyBorder="1" applyAlignment="1" applyProtection="1">
      <alignment horizontal="center" vertical="center" wrapText="1"/>
    </xf>
    <xf numFmtId="176" fontId="2" fillId="3" borderId="8" xfId="50" applyNumberFormat="1" applyFont="1" applyFill="1" applyBorder="1" applyAlignment="1" applyProtection="1">
      <alignment horizontal="center" vertical="center" wrapText="1" shrinkToFit="1"/>
    </xf>
    <xf numFmtId="176" fontId="9" fillId="3" borderId="7" xfId="50" applyNumberFormat="1" applyFont="1" applyFill="1" applyBorder="1" applyAlignment="1" applyProtection="1">
      <alignment horizontal="center" vertical="center" wrapText="1"/>
    </xf>
    <xf numFmtId="9" fontId="1" fillId="3" borderId="13" xfId="50" applyNumberFormat="1" applyFont="1" applyFill="1" applyBorder="1" applyAlignment="1" applyProtection="1">
      <alignment horizontal="center" vertical="center" shrinkToFit="1"/>
    </xf>
    <xf numFmtId="9" fontId="1" fillId="3" borderId="9" xfId="50" applyNumberFormat="1" applyFont="1" applyFill="1" applyBorder="1" applyAlignment="1" applyProtection="1">
      <alignment horizontal="center" vertical="center" shrinkToFit="1"/>
    </xf>
    <xf numFmtId="9" fontId="1" fillId="3" borderId="1" xfId="50" applyNumberFormat="1" applyFont="1" applyFill="1" applyBorder="1" applyAlignment="1" applyProtection="1">
      <alignment horizontal="center" vertical="center" shrinkToFit="1"/>
    </xf>
    <xf numFmtId="9" fontId="1" fillId="3" borderId="10" xfId="50" applyNumberFormat="1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center" vertical="center" wrapText="1" shrinkToFit="1"/>
    </xf>
    <xf numFmtId="176" fontId="6" fillId="3" borderId="6" xfId="50" applyNumberFormat="1" applyFont="1" applyFill="1" applyBorder="1" applyAlignment="1" applyProtection="1">
      <alignment horizontal="center" vertical="center" wrapText="1"/>
    </xf>
    <xf numFmtId="176" fontId="1" fillId="3" borderId="6" xfId="50" applyNumberFormat="1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 wrapText="1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7" fillId="2" borderId="3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0" fontId="10" fillId="2" borderId="5" xfId="50" applyFont="1" applyFill="1" applyBorder="1" applyAlignment="1" applyProtection="1">
      <alignment horizontal="center" vertical="center" wrapText="1"/>
    </xf>
    <xf numFmtId="0" fontId="10" fillId="2" borderId="4" xfId="50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10" fillId="2" borderId="2" xfId="50" applyNumberFormat="1" applyFont="1" applyFill="1" applyBorder="1" applyAlignment="1" applyProtection="1">
      <alignment horizontal="center" vertical="center" wrapText="1"/>
    </xf>
    <xf numFmtId="176" fontId="6" fillId="4" borderId="5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/>
    </xf>
    <xf numFmtId="176" fontId="6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176" fontId="2" fillId="3" borderId="6" xfId="50" applyNumberFormat="1" applyFont="1" applyFill="1" applyBorder="1" applyAlignment="1" applyProtection="1">
      <alignment horizontal="right" vertical="center" shrinkToFit="1"/>
    </xf>
    <xf numFmtId="9" fontId="1" fillId="3" borderId="6" xfId="19" applyFont="1" applyFill="1" applyBorder="1" applyAlignment="1" applyProtection="1">
      <alignment horizontal="center" vertical="center" wrapText="1"/>
    </xf>
    <xf numFmtId="176" fontId="1" fillId="3" borderId="6" xfId="50" applyNumberFormat="1" applyFont="1" applyFill="1" applyBorder="1" applyAlignment="1" applyProtection="1">
      <alignment horizontal="right" vertical="center" shrinkToFit="1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179" fontId="3" fillId="3" borderId="6" xfId="50" applyNumberFormat="1" applyFont="1" applyFill="1" applyBorder="1" applyAlignment="1" applyProtection="1">
      <alignment horizontal="center" vertical="center" wrapText="1" shrinkToFit="1"/>
    </xf>
    <xf numFmtId="177" fontId="1" fillId="3" borderId="14" xfId="50" applyNumberFormat="1" applyFont="1" applyFill="1" applyBorder="1" applyAlignment="1" applyProtection="1">
      <alignment horizontal="center" vertical="center" shrinkToFit="1"/>
    </xf>
    <xf numFmtId="177" fontId="2" fillId="3" borderId="14" xfId="50" applyNumberFormat="1" applyFont="1" applyFill="1" applyBorder="1" applyAlignment="1" applyProtection="1">
      <alignment horizontal="center" vertical="center" shrinkToFit="1"/>
    </xf>
    <xf numFmtId="0" fontId="11" fillId="3" borderId="7" xfId="50" applyFont="1" applyFill="1" applyBorder="1" applyAlignment="1" applyProtection="1">
      <alignment horizontal="center" vertical="center" wrapText="1"/>
    </xf>
    <xf numFmtId="177" fontId="11" fillId="3" borderId="9" xfId="50" applyNumberFormat="1" applyFont="1" applyFill="1" applyBorder="1" applyAlignment="1" applyProtection="1">
      <alignment horizontal="center" vertical="center" shrinkToFit="1"/>
    </xf>
    <xf numFmtId="14" fontId="11" fillId="3" borderId="2" xfId="50" applyNumberFormat="1" applyFont="1" applyFill="1" applyBorder="1" applyAlignment="1" applyProtection="1">
      <alignment horizontal="center" vertical="center" wrapText="1"/>
    </xf>
    <xf numFmtId="176" fontId="11" fillId="3" borderId="8" xfId="50" applyNumberFormat="1" applyFont="1" applyFill="1" applyBorder="1" applyAlignment="1" applyProtection="1">
      <alignment horizontal="center" vertical="center" shrinkToFit="1"/>
    </xf>
    <xf numFmtId="179" fontId="12" fillId="3" borderId="8" xfId="50" applyNumberFormat="1" applyFont="1" applyFill="1" applyBorder="1" applyAlignment="1" applyProtection="1">
      <alignment horizontal="center" vertical="center" wrapText="1" shrinkToFit="1"/>
    </xf>
    <xf numFmtId="176" fontId="11" fillId="3" borderId="2" xfId="50" applyNumberFormat="1" applyFont="1" applyFill="1" applyBorder="1" applyAlignment="1" applyProtection="1">
      <alignment horizontal="center" vertical="center" shrinkToFit="1"/>
    </xf>
    <xf numFmtId="0" fontId="11" fillId="3" borderId="8" xfId="50" applyFont="1" applyFill="1" applyBorder="1" applyAlignment="1" applyProtection="1">
      <alignment horizontal="center" vertical="center" wrapText="1"/>
    </xf>
    <xf numFmtId="177" fontId="11" fillId="3" borderId="10" xfId="50" applyNumberFormat="1" applyFont="1" applyFill="1" applyBorder="1" applyAlignment="1" applyProtection="1">
      <alignment horizontal="center" vertical="center" shrinkToFi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4" xfId="50" applyNumberFormat="1" applyFont="1" applyFill="1" applyBorder="1" applyAlignment="1" applyProtection="1">
      <alignment vertical="center" shrinkToFit="1"/>
    </xf>
    <xf numFmtId="0" fontId="6" fillId="3" borderId="2" xfId="50" applyFont="1" applyFill="1" applyBorder="1" applyAlignment="1" applyProtection="1">
      <alignment horizontal="center" vertical="center" wrapText="1"/>
    </xf>
    <xf numFmtId="0" fontId="11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6" fontId="13" fillId="3" borderId="2" xfId="50" applyNumberFormat="1" applyFont="1" applyFill="1" applyBorder="1" applyAlignment="1" applyProtection="1">
      <alignment horizontal="center" vertical="center" shrinkToFit="1"/>
    </xf>
    <xf numFmtId="176" fontId="14" fillId="3" borderId="2" xfId="50" applyNumberFormat="1" applyFont="1" applyFill="1" applyBorder="1" applyAlignment="1" applyProtection="1">
      <alignment horizontal="right" vertical="center" shrinkToFit="1"/>
    </xf>
    <xf numFmtId="176" fontId="13" fillId="3" borderId="2" xfId="50" applyNumberFormat="1" applyFont="1" applyFill="1" applyBorder="1" applyAlignment="1" applyProtection="1">
      <alignment horizontal="right" vertical="center" shrinkToFit="1"/>
    </xf>
    <xf numFmtId="176" fontId="5" fillId="3" borderId="3" xfId="50" applyNumberFormat="1" applyFont="1" applyFill="1" applyBorder="1" applyAlignment="1" applyProtection="1">
      <alignment horizontal="center" vertical="center" shrinkToFit="1"/>
    </xf>
    <xf numFmtId="176" fontId="15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6" fontId="6" fillId="3" borderId="7" xfId="50" applyNumberFormat="1" applyFont="1" applyFill="1" applyBorder="1" applyAlignment="1" applyProtection="1">
      <alignment horizontal="center" vertical="center" wrapText="1"/>
    </xf>
    <xf numFmtId="176" fontId="1" fillId="3" borderId="7" xfId="50" applyNumberFormat="1" applyFont="1" applyFill="1" applyBorder="1" applyAlignment="1" applyProtection="1">
      <alignment horizontal="center" vertical="center" wrapText="1" shrinkToFit="1"/>
    </xf>
    <xf numFmtId="0" fontId="1" fillId="3" borderId="2" xfId="50" applyFont="1" applyFill="1" applyBorder="1" applyAlignment="1" applyProtection="1">
      <alignment horizontal="center" vertical="center"/>
    </xf>
    <xf numFmtId="0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left" vertical="center" wrapText="1"/>
    </xf>
    <xf numFmtId="0" fontId="1" fillId="3" borderId="2" xfId="50" applyFont="1" applyFill="1" applyBorder="1" applyAlignment="1" applyProtection="1">
      <alignment vertical="center" wrapText="1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6" fontId="11" fillId="3" borderId="7" xfId="50" applyNumberFormat="1" applyFont="1" applyFill="1" applyBorder="1" applyAlignment="1" applyProtection="1">
      <alignment horizontal="center" vertical="center" shrinkToFit="1"/>
    </xf>
    <xf numFmtId="176" fontId="16" fillId="3" borderId="2" xfId="50" applyNumberFormat="1" applyFont="1" applyFill="1" applyBorder="1" applyAlignment="1" applyProtection="1">
      <alignment horizontal="center" vertical="center" wrapText="1"/>
    </xf>
    <xf numFmtId="176" fontId="16" fillId="3" borderId="6" xfId="50" applyNumberFormat="1" applyFont="1" applyFill="1" applyBorder="1" applyAlignment="1" applyProtection="1">
      <alignment horizontal="center" vertical="center" wrapText="1"/>
    </xf>
    <xf numFmtId="176" fontId="13" fillId="4" borderId="2" xfId="50" applyNumberFormat="1" applyFont="1" applyFill="1" applyBorder="1" applyAlignment="1" applyProtection="1">
      <alignment horizontal="center" vertical="center" shrinkToFit="1"/>
    </xf>
    <xf numFmtId="176" fontId="6" fillId="4" borderId="2" xfId="50" applyNumberFormat="1" applyFont="1" applyFill="1" applyBorder="1" applyAlignment="1" applyProtection="1">
      <alignment horizontal="center" vertical="center" wrapText="1"/>
    </xf>
    <xf numFmtId="176" fontId="15" fillId="3" borderId="4" xfId="50" applyNumberFormat="1" applyFont="1" applyFill="1" applyBorder="1" applyAlignment="1" applyProtection="1">
      <alignment horizontal="center" vertical="center" shrinkToFit="1"/>
    </xf>
    <xf numFmtId="0" fontId="6" fillId="3" borderId="11" xfId="50" applyFont="1" applyFill="1" applyBorder="1" applyAlignment="1" applyProtection="1">
      <alignment horizontal="center" vertical="center" wrapText="1"/>
    </xf>
    <xf numFmtId="0" fontId="6" fillId="3" borderId="13" xfId="50" applyFont="1" applyFill="1" applyBorder="1" applyAlignment="1" applyProtection="1">
      <alignment horizontal="center" vertical="center" wrapText="1"/>
    </xf>
    <xf numFmtId="0" fontId="6" fillId="3" borderId="3" xfId="50" applyFont="1" applyFill="1" applyBorder="1" applyAlignment="1" applyProtection="1">
      <alignment horizontal="center" vertical="center" wrapText="1"/>
    </xf>
    <xf numFmtId="176" fontId="15" fillId="3" borderId="2" xfId="50" applyNumberFormat="1" applyFont="1" applyFill="1" applyBorder="1" applyAlignment="1" applyProtection="1">
      <alignment horizontal="center" vertical="center" shrinkToFit="1"/>
    </xf>
    <xf numFmtId="0" fontId="6" fillId="3" borderId="12" xfId="50" applyFont="1" applyFill="1" applyBorder="1" applyAlignment="1" applyProtection="1">
      <alignment horizontal="center" vertical="center" wrapText="1"/>
    </xf>
    <xf numFmtId="0" fontId="6" fillId="3" borderId="1" xfId="50" applyFont="1" applyFill="1" applyBorder="1" applyAlignment="1" applyProtection="1">
      <alignment horizontal="center" vertical="center" wrapText="1"/>
    </xf>
    <xf numFmtId="0" fontId="15" fillId="3" borderId="2" xfId="50" applyFont="1" applyFill="1" applyBorder="1" applyAlignment="1" applyProtection="1">
      <alignment horizontal="center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76" fontId="11" fillId="3" borderId="6" xfId="50" applyNumberFormat="1" applyFont="1" applyFill="1" applyBorder="1" applyAlignment="1" applyProtection="1">
      <alignment horizontal="center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13" fillId="4" borderId="6" xfId="50" applyNumberFormat="1" applyFont="1" applyFill="1" applyBorder="1" applyAlignment="1" applyProtection="1">
      <alignment horizontal="center" vertical="center" shrinkToFit="1"/>
    </xf>
    <xf numFmtId="176" fontId="13" fillId="3" borderId="6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2" fillId="3" borderId="7" xfId="50" applyNumberFormat="1" applyFont="1" applyFill="1" applyBorder="1" applyAlignment="1" applyProtection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jpe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jpe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561975</xdr:colOff>
      <xdr:row>16</xdr:row>
      <xdr:rowOff>253365</xdr:rowOff>
    </xdr:from>
    <xdr:to>
      <xdr:col>11</xdr:col>
      <xdr:colOff>494030</xdr:colOff>
      <xdr:row>17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07980" y="5230495"/>
          <a:ext cx="209232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243840</xdr:colOff>
      <xdr:row>3</xdr:row>
      <xdr:rowOff>243840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552910" y="102489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367030</xdr:colOff>
      <xdr:row>16</xdr:row>
      <xdr:rowOff>242570</xdr:rowOff>
    </xdr:from>
    <xdr:to>
      <xdr:col>29</xdr:col>
      <xdr:colOff>466725</xdr:colOff>
      <xdr:row>30</xdr:row>
      <xdr:rowOff>43815</xdr:rowOff>
    </xdr:to>
    <xdr:pic>
      <xdr:nvPicPr>
        <xdr:cNvPr id="4" name="图片 3" descr="K2_VPI%F1WG6$ZZVM10%1}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919940" y="5219700"/>
          <a:ext cx="6271895" cy="3375025"/>
        </a:xfrm>
        <a:prstGeom prst="rect">
          <a:avLst/>
        </a:prstGeom>
      </xdr:spPr>
    </xdr:pic>
    <xdr:clientData/>
  </xdr:twoCellAnchor>
  <xdr:twoCellAnchor editAs="oneCell">
    <xdr:from>
      <xdr:col>10</xdr:col>
      <xdr:colOff>899795</xdr:colOff>
      <xdr:row>18</xdr:row>
      <xdr:rowOff>50165</xdr:rowOff>
    </xdr:from>
    <xdr:to>
      <xdr:col>12</xdr:col>
      <xdr:colOff>895350</xdr:colOff>
      <xdr:row>20</xdr:row>
      <xdr:rowOff>81280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931015" y="5537835"/>
          <a:ext cx="179451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11430</xdr:colOff>
      <xdr:row>39</xdr:row>
      <xdr:rowOff>208280</xdr:rowOff>
    </xdr:from>
    <xdr:to>
      <xdr:col>28</xdr:col>
      <xdr:colOff>349885</xdr:colOff>
      <xdr:row>49</xdr:row>
      <xdr:rowOff>143510</xdr:rowOff>
    </xdr:to>
    <xdr:pic>
      <xdr:nvPicPr>
        <xdr:cNvPr id="6" name="图片 5" descr="7OY6}[N_[3G`ML)DR~E9_D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564340" y="11056620"/>
          <a:ext cx="5824855" cy="2579370"/>
        </a:xfrm>
        <a:prstGeom prst="rect">
          <a:avLst/>
        </a:prstGeom>
      </xdr:spPr>
    </xdr:pic>
    <xdr:clientData/>
  </xdr:twoCellAnchor>
  <xdr:twoCellAnchor editAs="oneCell">
    <xdr:from>
      <xdr:col>20</xdr:col>
      <xdr:colOff>414655</xdr:colOff>
      <xdr:row>54</xdr:row>
      <xdr:rowOff>236220</xdr:rowOff>
    </xdr:from>
    <xdr:to>
      <xdr:col>29</xdr:col>
      <xdr:colOff>85090</xdr:colOff>
      <xdr:row>63</xdr:row>
      <xdr:rowOff>109220</xdr:rowOff>
    </xdr:to>
    <xdr:pic>
      <xdr:nvPicPr>
        <xdr:cNvPr id="7" name="图片 6" descr="ZFVQY_4N@)0ZFH`G5L6RJDP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967565" y="15062200"/>
          <a:ext cx="5842635" cy="22733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346710</xdr:colOff>
      <xdr:row>71</xdr:row>
      <xdr:rowOff>23495</xdr:rowOff>
    </xdr:from>
    <xdr:to>
      <xdr:col>36</xdr:col>
      <xdr:colOff>506730</xdr:colOff>
      <xdr:row>71</xdr:row>
      <xdr:rowOff>139700</xdr:rowOff>
    </xdr:to>
    <xdr:pic>
      <xdr:nvPicPr>
        <xdr:cNvPr id="8" name="图片 7" descr="%N0HGOAY8H{)4SMJL(1]`[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899620" y="19474815"/>
          <a:ext cx="11132820" cy="116205"/>
        </a:xfrm>
        <a:prstGeom prst="rect">
          <a:avLst/>
        </a:prstGeom>
      </xdr:spPr>
    </xdr:pic>
    <xdr:clientData/>
  </xdr:twoCellAnchor>
  <xdr:twoCellAnchor editAs="oneCell">
    <xdr:from>
      <xdr:col>23</xdr:col>
      <xdr:colOff>7620</xdr:colOff>
      <xdr:row>83</xdr:row>
      <xdr:rowOff>11430</xdr:rowOff>
    </xdr:from>
    <xdr:to>
      <xdr:col>33</xdr:col>
      <xdr:colOff>69850</xdr:colOff>
      <xdr:row>107</xdr:row>
      <xdr:rowOff>125730</xdr:rowOff>
    </xdr:to>
    <xdr:pic>
      <xdr:nvPicPr>
        <xdr:cNvPr id="9" name="图片 8" descr="2094bc2a3da52ca33c0f6797f66d96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6617930" y="22766020"/>
          <a:ext cx="6920230" cy="404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22860</xdr:colOff>
      <xdr:row>15</xdr:row>
      <xdr:rowOff>171450</xdr:rowOff>
    </xdr:from>
    <xdr:to>
      <xdr:col>12</xdr:col>
      <xdr:colOff>1247775</xdr:colOff>
      <xdr:row>16</xdr:row>
      <xdr:rowOff>146685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956665" y="4893310"/>
          <a:ext cx="194881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243840</xdr:colOff>
      <xdr:row>3</xdr:row>
      <xdr:rowOff>243840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7007820" y="102489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367030</xdr:colOff>
      <xdr:row>16</xdr:row>
      <xdr:rowOff>242570</xdr:rowOff>
    </xdr:from>
    <xdr:to>
      <xdr:col>29</xdr:col>
      <xdr:colOff>466725</xdr:colOff>
      <xdr:row>30</xdr:row>
      <xdr:rowOff>43815</xdr:rowOff>
    </xdr:to>
    <xdr:pic>
      <xdr:nvPicPr>
        <xdr:cNvPr id="4" name="图片 3" descr="K2_VPI%F1WG6$ZZVM10%1}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374850" y="5219700"/>
          <a:ext cx="6271895" cy="3375025"/>
        </a:xfrm>
        <a:prstGeom prst="rect">
          <a:avLst/>
        </a:prstGeom>
      </xdr:spPr>
    </xdr:pic>
    <xdr:clientData/>
  </xdr:twoCellAnchor>
  <xdr:twoCellAnchor editAs="oneCell">
    <xdr:from>
      <xdr:col>10</xdr:col>
      <xdr:colOff>899795</xdr:colOff>
      <xdr:row>18</xdr:row>
      <xdr:rowOff>50165</xdr:rowOff>
    </xdr:from>
    <xdr:to>
      <xdr:col>12</xdr:col>
      <xdr:colOff>895350</xdr:colOff>
      <xdr:row>20</xdr:row>
      <xdr:rowOff>81280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758545" y="5537835"/>
          <a:ext cx="179451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11430</xdr:colOff>
      <xdr:row>39</xdr:row>
      <xdr:rowOff>208280</xdr:rowOff>
    </xdr:from>
    <xdr:to>
      <xdr:col>28</xdr:col>
      <xdr:colOff>349885</xdr:colOff>
      <xdr:row>49</xdr:row>
      <xdr:rowOff>143510</xdr:rowOff>
    </xdr:to>
    <xdr:pic>
      <xdr:nvPicPr>
        <xdr:cNvPr id="6" name="图片 5" descr="7OY6}[N_[3G`ML)DR~E9_D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7019250" y="11056620"/>
          <a:ext cx="5824855" cy="2579370"/>
        </a:xfrm>
        <a:prstGeom prst="rect">
          <a:avLst/>
        </a:prstGeom>
      </xdr:spPr>
    </xdr:pic>
    <xdr:clientData/>
  </xdr:twoCellAnchor>
  <xdr:twoCellAnchor editAs="oneCell">
    <xdr:from>
      <xdr:col>20</xdr:col>
      <xdr:colOff>414655</xdr:colOff>
      <xdr:row>54</xdr:row>
      <xdr:rowOff>236220</xdr:rowOff>
    </xdr:from>
    <xdr:to>
      <xdr:col>29</xdr:col>
      <xdr:colOff>85090</xdr:colOff>
      <xdr:row>63</xdr:row>
      <xdr:rowOff>109220</xdr:rowOff>
    </xdr:to>
    <xdr:pic>
      <xdr:nvPicPr>
        <xdr:cNvPr id="7" name="图片 6" descr="ZFVQY_4N@)0ZFH`G5L6RJDP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422475" y="15062200"/>
          <a:ext cx="5842635" cy="22733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346710</xdr:colOff>
      <xdr:row>71</xdr:row>
      <xdr:rowOff>23495</xdr:rowOff>
    </xdr:from>
    <xdr:to>
      <xdr:col>36</xdr:col>
      <xdr:colOff>506730</xdr:colOff>
      <xdr:row>71</xdr:row>
      <xdr:rowOff>139700</xdr:rowOff>
    </xdr:to>
    <xdr:pic>
      <xdr:nvPicPr>
        <xdr:cNvPr id="8" name="图片 7" descr="%N0HGOAY8H{)4SMJL(1]`[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354530" y="19474815"/>
          <a:ext cx="11132820" cy="116205"/>
        </a:xfrm>
        <a:prstGeom prst="rect">
          <a:avLst/>
        </a:prstGeom>
      </xdr:spPr>
    </xdr:pic>
    <xdr:clientData/>
  </xdr:twoCellAnchor>
  <xdr:twoCellAnchor editAs="oneCell">
    <xdr:from>
      <xdr:col>20</xdr:col>
      <xdr:colOff>156845</xdr:colOff>
      <xdr:row>74</xdr:row>
      <xdr:rowOff>145415</xdr:rowOff>
    </xdr:from>
    <xdr:to>
      <xdr:col>27</xdr:col>
      <xdr:colOff>539750</xdr:colOff>
      <xdr:row>84</xdr:row>
      <xdr:rowOff>101600</xdr:rowOff>
    </xdr:to>
    <xdr:pic>
      <xdr:nvPicPr>
        <xdr:cNvPr id="9" name="图片 8" descr="2094bc2a3da52ca33c0f6797f66d96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164665" y="20385405"/>
          <a:ext cx="5183505" cy="2978785"/>
        </a:xfrm>
        <a:prstGeom prst="rect">
          <a:avLst/>
        </a:prstGeom>
      </xdr:spPr>
    </xdr:pic>
    <xdr:clientData/>
  </xdr:twoCellAnchor>
  <xdr:twoCellAnchor editAs="oneCell">
    <xdr:from>
      <xdr:col>9</xdr:col>
      <xdr:colOff>367665</xdr:colOff>
      <xdr:row>78</xdr:row>
      <xdr:rowOff>157480</xdr:rowOff>
    </xdr:from>
    <xdr:to>
      <xdr:col>9</xdr:col>
      <xdr:colOff>2225040</xdr:colOff>
      <xdr:row>82</xdr:row>
      <xdr:rowOff>34290</xdr:rowOff>
    </xdr:to>
    <xdr:pic>
      <xdr:nvPicPr>
        <xdr:cNvPr id="11" name="图片 10" descr="BQ57HH`0LAW4M3$4[`DT0@R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313670" y="21464270"/>
          <a:ext cx="1857375" cy="956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22860</xdr:colOff>
      <xdr:row>15</xdr:row>
      <xdr:rowOff>171450</xdr:rowOff>
    </xdr:from>
    <xdr:to>
      <xdr:col>13</xdr:col>
      <xdr:colOff>314325</xdr:colOff>
      <xdr:row>16</xdr:row>
      <xdr:rowOff>146685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034905" y="4893310"/>
          <a:ext cx="194881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243840</xdr:colOff>
      <xdr:row>3</xdr:row>
      <xdr:rowOff>243840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18646775" y="102489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367030</xdr:colOff>
      <xdr:row>16</xdr:row>
      <xdr:rowOff>242570</xdr:rowOff>
    </xdr:from>
    <xdr:to>
      <xdr:col>29</xdr:col>
      <xdr:colOff>466725</xdr:colOff>
      <xdr:row>30</xdr:row>
      <xdr:rowOff>43815</xdr:rowOff>
    </xdr:to>
    <xdr:pic>
      <xdr:nvPicPr>
        <xdr:cNvPr id="4" name="图片 3" descr="K2_VPI%F1WG6$ZZVM10%1}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13805" y="5219700"/>
          <a:ext cx="6271895" cy="3375025"/>
        </a:xfrm>
        <a:prstGeom prst="rect">
          <a:avLst/>
        </a:prstGeom>
      </xdr:spPr>
    </xdr:pic>
    <xdr:clientData/>
  </xdr:twoCellAnchor>
  <xdr:twoCellAnchor editAs="oneCell">
    <xdr:from>
      <xdr:col>10</xdr:col>
      <xdr:colOff>899795</xdr:colOff>
      <xdr:row>18</xdr:row>
      <xdr:rowOff>50165</xdr:rowOff>
    </xdr:from>
    <xdr:to>
      <xdr:col>12</xdr:col>
      <xdr:colOff>895350</xdr:colOff>
      <xdr:row>20</xdr:row>
      <xdr:rowOff>81280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36785" y="5537835"/>
          <a:ext cx="179451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11430</xdr:colOff>
      <xdr:row>39</xdr:row>
      <xdr:rowOff>208280</xdr:rowOff>
    </xdr:from>
    <xdr:to>
      <xdr:col>28</xdr:col>
      <xdr:colOff>349885</xdr:colOff>
      <xdr:row>49</xdr:row>
      <xdr:rowOff>143510</xdr:rowOff>
    </xdr:to>
    <xdr:pic>
      <xdr:nvPicPr>
        <xdr:cNvPr id="6" name="图片 5" descr="7OY6}[N_[3G`ML)DR~E9_DR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658205" y="11056620"/>
          <a:ext cx="5824855" cy="2579370"/>
        </a:xfrm>
        <a:prstGeom prst="rect">
          <a:avLst/>
        </a:prstGeom>
      </xdr:spPr>
    </xdr:pic>
    <xdr:clientData/>
  </xdr:twoCellAnchor>
  <xdr:twoCellAnchor editAs="oneCell">
    <xdr:from>
      <xdr:col>20</xdr:col>
      <xdr:colOff>414655</xdr:colOff>
      <xdr:row>54</xdr:row>
      <xdr:rowOff>236220</xdr:rowOff>
    </xdr:from>
    <xdr:to>
      <xdr:col>29</xdr:col>
      <xdr:colOff>85090</xdr:colOff>
      <xdr:row>63</xdr:row>
      <xdr:rowOff>109220</xdr:rowOff>
    </xdr:to>
    <xdr:pic>
      <xdr:nvPicPr>
        <xdr:cNvPr id="7" name="图片 6" descr="ZFVQY_4N@)0ZFH`G5L6RJDP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061430" y="15062200"/>
          <a:ext cx="5842635" cy="2273300"/>
        </a:xfrm>
        <a:prstGeom prst="rect">
          <a:avLst/>
        </a:prstGeom>
      </xdr:spPr>
    </xdr:pic>
    <xdr:clientData/>
  </xdr:twoCellAnchor>
  <xdr:twoCellAnchor editAs="oneCell">
    <xdr:from>
      <xdr:col>20</xdr:col>
      <xdr:colOff>346710</xdr:colOff>
      <xdr:row>71</xdr:row>
      <xdr:rowOff>23495</xdr:rowOff>
    </xdr:from>
    <xdr:to>
      <xdr:col>36</xdr:col>
      <xdr:colOff>506730</xdr:colOff>
      <xdr:row>71</xdr:row>
      <xdr:rowOff>139700</xdr:rowOff>
    </xdr:to>
    <xdr:pic>
      <xdr:nvPicPr>
        <xdr:cNvPr id="8" name="图片 7" descr="%N0HGOAY8H{)4SMJL(1]`[G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993485" y="19474815"/>
          <a:ext cx="11132820" cy="116205"/>
        </a:xfrm>
        <a:prstGeom prst="rect">
          <a:avLst/>
        </a:prstGeom>
      </xdr:spPr>
    </xdr:pic>
    <xdr:clientData/>
  </xdr:twoCellAnchor>
  <xdr:twoCellAnchor editAs="oneCell">
    <xdr:from>
      <xdr:col>20</xdr:col>
      <xdr:colOff>156845</xdr:colOff>
      <xdr:row>74</xdr:row>
      <xdr:rowOff>145415</xdr:rowOff>
    </xdr:from>
    <xdr:to>
      <xdr:col>27</xdr:col>
      <xdr:colOff>539750</xdr:colOff>
      <xdr:row>84</xdr:row>
      <xdr:rowOff>101600</xdr:rowOff>
    </xdr:to>
    <xdr:pic>
      <xdr:nvPicPr>
        <xdr:cNvPr id="9" name="图片 8" descr="2094bc2a3da52ca33c0f6797f66d96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803620" y="20385405"/>
          <a:ext cx="5183505" cy="2978785"/>
        </a:xfrm>
        <a:prstGeom prst="rect">
          <a:avLst/>
        </a:prstGeom>
      </xdr:spPr>
    </xdr:pic>
    <xdr:clientData/>
  </xdr:twoCellAnchor>
  <xdr:twoCellAnchor editAs="oneCell">
    <xdr:from>
      <xdr:col>9</xdr:col>
      <xdr:colOff>683895</xdr:colOff>
      <xdr:row>78</xdr:row>
      <xdr:rowOff>157480</xdr:rowOff>
    </xdr:from>
    <xdr:to>
      <xdr:col>11</xdr:col>
      <xdr:colOff>168910</xdr:colOff>
      <xdr:row>81</xdr:row>
      <xdr:rowOff>146685</xdr:rowOff>
    </xdr:to>
    <xdr:pic>
      <xdr:nvPicPr>
        <xdr:cNvPr id="10" name="图片 9" descr="BQ57HH`0LAW4M3$4[`DT0@R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639810" y="21464270"/>
          <a:ext cx="1541145" cy="789305"/>
        </a:xfrm>
        <a:prstGeom prst="rect">
          <a:avLst/>
        </a:prstGeom>
      </xdr:spPr>
    </xdr:pic>
    <xdr:clientData/>
  </xdr:twoCellAnchor>
  <xdr:twoCellAnchor editAs="oneCell">
    <xdr:from>
      <xdr:col>20</xdr:col>
      <xdr:colOff>137795</xdr:colOff>
      <xdr:row>90</xdr:row>
      <xdr:rowOff>22860</xdr:rowOff>
    </xdr:from>
    <xdr:to>
      <xdr:col>29</xdr:col>
      <xdr:colOff>280035</xdr:colOff>
      <xdr:row>103</xdr:row>
      <xdr:rowOff>41910</xdr:rowOff>
    </xdr:to>
    <xdr:pic>
      <xdr:nvPicPr>
        <xdr:cNvPr id="11" name="图片 10" descr="H91U64V9OMX_`N6N1V}6OXY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784570" y="24885650"/>
          <a:ext cx="6314440" cy="348615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</xdr:colOff>
      <xdr:row>123</xdr:row>
      <xdr:rowOff>120015</xdr:rowOff>
    </xdr:from>
    <xdr:to>
      <xdr:col>6</xdr:col>
      <xdr:colOff>398145</xdr:colOff>
      <xdr:row>148</xdr:row>
      <xdr:rowOff>73660</xdr:rowOff>
    </xdr:to>
    <xdr:pic>
      <xdr:nvPicPr>
        <xdr:cNvPr id="12" name="图片 11" descr="_KW`7E[II$UOX7IQ2(%_EWL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0015" y="34126805"/>
          <a:ext cx="5976620" cy="3554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90"/>
  <sheetViews>
    <sheetView zoomScale="85" zoomScaleNormal="85" topLeftCell="J1" workbookViewId="0">
      <pane ySplit="7" topLeftCell="A76" activePane="bottomLeft" state="frozen"/>
      <selection/>
      <selection pane="bottomLeft" activeCell="A81" sqref="$A81:$XFD81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14.3666666666667" style="2" customWidth="1"/>
    <col min="5" max="5" width="27.1833333333333" style="6" customWidth="1"/>
    <col min="6" max="6" width="19.3416666666667" style="7" customWidth="1"/>
    <col min="7" max="7" width="28.75" style="6" customWidth="1"/>
    <col min="8" max="9" width="9.5" style="6" customWidth="1"/>
    <col min="10" max="10" width="14.2416666666667" style="6" customWidth="1"/>
    <col min="11" max="11" width="14.1083333333333" style="6" customWidth="1"/>
    <col min="12" max="12" width="9.5" style="6" customWidth="1"/>
    <col min="13" max="13" width="27.3166666666667" style="6" customWidth="1"/>
    <col min="14" max="14" width="15.8166666666667" style="6" customWidth="1"/>
    <col min="15" max="15" width="15.025" style="5" customWidth="1"/>
    <col min="16" max="16" width="37.775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2"/>
      <c r="G2" s="11"/>
      <c r="H2" s="13" t="s">
        <v>3</v>
      </c>
      <c r="I2" s="68"/>
      <c r="J2" s="68" t="s">
        <v>4</v>
      </c>
      <c r="K2" s="68"/>
      <c r="L2" s="68"/>
      <c r="M2" s="69"/>
      <c r="N2" s="70" t="s">
        <v>5</v>
      </c>
      <c r="O2" s="70"/>
      <c r="P2" s="71">
        <v>11154</v>
      </c>
      <c r="Q2" s="78" t="s">
        <v>6</v>
      </c>
      <c r="R2" s="78"/>
      <c r="S2" s="102" t="s">
        <v>7</v>
      </c>
      <c r="T2" s="102"/>
    </row>
    <row r="3" s="1" customFormat="1" ht="27.9" customHeight="1" spans="1:20">
      <c r="A3" s="10" t="s">
        <v>8</v>
      </c>
      <c r="B3" s="10"/>
      <c r="C3" s="14">
        <v>19909743.41</v>
      </c>
      <c r="D3" s="14"/>
      <c r="E3" s="14"/>
      <c r="F3" s="15" t="s">
        <v>9</v>
      </c>
      <c r="G3" s="16" t="s">
        <v>10</v>
      </c>
      <c r="H3" s="10" t="s">
        <v>11</v>
      </c>
      <c r="I3" s="10"/>
      <c r="J3" s="72" t="s">
        <v>12</v>
      </c>
      <c r="K3" s="72"/>
      <c r="L3" s="72"/>
      <c r="M3" s="72"/>
      <c r="N3" s="10" t="s">
        <v>13</v>
      </c>
      <c r="O3" s="10"/>
      <c r="P3" s="72" t="s">
        <v>14</v>
      </c>
      <c r="Q3" s="103" t="s">
        <v>15</v>
      </c>
      <c r="R3" s="104"/>
      <c r="S3" s="105" t="s">
        <v>16</v>
      </c>
      <c r="T3" s="106"/>
    </row>
    <row r="4" s="1" customFormat="1" ht="27.9" customHeight="1" spans="1:21">
      <c r="A4" s="10" t="s">
        <v>17</v>
      </c>
      <c r="B4" s="10"/>
      <c r="C4" s="168"/>
      <c r="D4" s="168"/>
      <c r="E4" s="73"/>
      <c r="F4" s="15" t="s">
        <v>18</v>
      </c>
      <c r="G4" s="17"/>
      <c r="H4" s="10" t="s">
        <v>19</v>
      </c>
      <c r="I4" s="10"/>
      <c r="J4" s="72" t="s">
        <v>20</v>
      </c>
      <c r="K4" s="72"/>
      <c r="L4" s="72"/>
      <c r="M4" s="72"/>
      <c r="N4" s="10" t="s">
        <v>21</v>
      </c>
      <c r="O4" s="10"/>
      <c r="P4" s="73" t="s">
        <v>22</v>
      </c>
      <c r="Q4" s="14" t="s">
        <v>23</v>
      </c>
      <c r="R4" s="73" t="s">
        <v>24</v>
      </c>
      <c r="S4" s="107" t="s">
        <v>25</v>
      </c>
      <c r="T4" s="108" t="s">
        <v>26</v>
      </c>
      <c r="U4"/>
    </row>
    <row r="5" s="1" customFormat="1" ht="27.9" customHeight="1" spans="1:20">
      <c r="A5" s="10" t="s">
        <v>27</v>
      </c>
      <c r="B5" s="18" t="s">
        <v>28</v>
      </c>
      <c r="C5" s="19"/>
      <c r="D5" s="19"/>
      <c r="E5" s="19"/>
      <c r="F5" s="20"/>
      <c r="G5" s="21" t="s">
        <v>29</v>
      </c>
      <c r="H5" s="18" t="s">
        <v>28</v>
      </c>
      <c r="I5" s="19"/>
      <c r="J5" s="74"/>
      <c r="K5" s="21" t="s">
        <v>30</v>
      </c>
      <c r="L5" s="18" t="s">
        <v>31</v>
      </c>
      <c r="M5" s="74"/>
      <c r="N5" s="18" t="s">
        <v>32</v>
      </c>
      <c r="O5" s="74"/>
      <c r="P5" s="75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10"/>
      <c r="B6" s="22" t="s">
        <v>36</v>
      </c>
      <c r="C6" s="23"/>
      <c r="D6" s="23"/>
      <c r="E6" s="23"/>
      <c r="F6" s="24"/>
      <c r="G6" s="10"/>
      <c r="H6" s="22" t="s">
        <v>37</v>
      </c>
      <c r="I6" s="23"/>
      <c r="J6" s="76"/>
      <c r="K6" s="10" t="s">
        <v>38</v>
      </c>
      <c r="L6" s="22" t="s">
        <v>39</v>
      </c>
      <c r="M6" s="76"/>
      <c r="N6" s="22" t="s">
        <v>40</v>
      </c>
      <c r="O6" s="76"/>
      <c r="P6" s="77" t="s">
        <v>41</v>
      </c>
      <c r="Q6" s="111"/>
      <c r="R6" s="111"/>
      <c r="S6" s="107"/>
      <c r="T6" s="110"/>
    </row>
    <row r="7" s="1" customFormat="1" ht="27.9" customHeight="1" spans="1:20">
      <c r="A7" s="10"/>
      <c r="B7" s="25" t="s">
        <v>42</v>
      </c>
      <c r="C7" s="10" t="s">
        <v>43</v>
      </c>
      <c r="D7" s="10" t="s">
        <v>44</v>
      </c>
      <c r="E7" s="14" t="s">
        <v>45</v>
      </c>
      <c r="F7" s="15" t="s">
        <v>46</v>
      </c>
      <c r="G7" s="25" t="s">
        <v>47</v>
      </c>
      <c r="H7" s="10" t="s">
        <v>48</v>
      </c>
      <c r="I7" s="14" t="s">
        <v>49</v>
      </c>
      <c r="J7" s="14" t="s">
        <v>50</v>
      </c>
      <c r="K7" s="78" t="s">
        <v>49</v>
      </c>
      <c r="L7" s="14" t="s">
        <v>49</v>
      </c>
      <c r="M7" s="10" t="s">
        <v>50</v>
      </c>
      <c r="N7" s="10" t="s">
        <v>49</v>
      </c>
      <c r="O7" s="10" t="s">
        <v>50</v>
      </c>
      <c r="P7" s="14" t="s">
        <v>51</v>
      </c>
      <c r="Q7" s="14" t="s">
        <v>52</v>
      </c>
      <c r="R7" s="14" t="s">
        <v>53</v>
      </c>
      <c r="S7" s="107"/>
      <c r="T7" s="110"/>
    </row>
    <row r="8" s="2" customFormat="1" ht="23" customHeight="1" spans="1:20">
      <c r="A8" s="26">
        <v>1</v>
      </c>
      <c r="B8" s="27">
        <v>43661</v>
      </c>
      <c r="C8" s="28">
        <v>3950974</v>
      </c>
      <c r="D8" s="29"/>
      <c r="E8" s="30" t="s">
        <v>54</v>
      </c>
      <c r="F8" s="31">
        <v>5.90711210000001e+16</v>
      </c>
      <c r="G8" s="32"/>
      <c r="H8" s="30"/>
      <c r="I8" s="30" t="s">
        <v>55</v>
      </c>
      <c r="J8" s="30" t="s">
        <v>56</v>
      </c>
      <c r="K8" s="30" t="s">
        <v>55</v>
      </c>
      <c r="L8" s="32"/>
      <c r="M8" s="32"/>
      <c r="N8" s="79">
        <v>632155</v>
      </c>
      <c r="O8" s="79" t="s">
        <v>57</v>
      </c>
      <c r="P8" s="79"/>
      <c r="Q8" s="112"/>
      <c r="R8" s="29"/>
      <c r="S8" s="30"/>
      <c r="T8" s="29"/>
    </row>
    <row r="9" s="2" customFormat="1" ht="28" customHeight="1" spans="1:20">
      <c r="A9" s="33"/>
      <c r="B9" s="34" t="s">
        <v>58</v>
      </c>
      <c r="C9" s="28"/>
      <c r="D9" s="30"/>
      <c r="E9" s="30"/>
      <c r="F9" s="31"/>
      <c r="G9" s="32"/>
      <c r="H9" s="30"/>
      <c r="I9" s="30"/>
      <c r="J9" s="30"/>
      <c r="K9" s="30"/>
      <c r="L9" s="32"/>
      <c r="M9" s="32"/>
      <c r="N9" s="79"/>
      <c r="O9" s="79"/>
      <c r="P9" s="79" t="s">
        <v>58</v>
      </c>
      <c r="Q9" s="112"/>
      <c r="R9" s="29"/>
      <c r="S9" s="30">
        <v>2775256.76</v>
      </c>
      <c r="T9" s="29"/>
    </row>
    <row r="10" s="2" customFormat="1" ht="28" customHeight="1" spans="1:20">
      <c r="A10" s="33"/>
      <c r="B10" s="27">
        <v>43705</v>
      </c>
      <c r="C10" s="28"/>
      <c r="D10" s="29"/>
      <c r="E10" s="35" t="s">
        <v>59</v>
      </c>
      <c r="F10" s="31">
        <v>7.01081200101e+18</v>
      </c>
      <c r="G10" s="32"/>
      <c r="H10" s="30"/>
      <c r="I10" s="30"/>
      <c r="J10" s="30"/>
      <c r="K10" s="30"/>
      <c r="L10" s="32"/>
      <c r="M10" s="32"/>
      <c r="N10" s="79"/>
      <c r="O10" s="79"/>
      <c r="P10" s="80" t="s">
        <v>60</v>
      </c>
      <c r="Q10" s="112"/>
      <c r="R10" s="29"/>
      <c r="S10" s="30">
        <v>76335</v>
      </c>
      <c r="T10" s="29"/>
    </row>
    <row r="11" s="2" customFormat="1" ht="20.1" customHeight="1" spans="1:20">
      <c r="A11" s="36"/>
      <c r="B11" s="27">
        <v>43705</v>
      </c>
      <c r="C11" s="37"/>
      <c r="D11" s="37"/>
      <c r="E11" s="35" t="s">
        <v>61</v>
      </c>
      <c r="F11" s="31">
        <v>6.21661800300071e+18</v>
      </c>
      <c r="G11" s="32"/>
      <c r="H11" s="30"/>
      <c r="I11" s="30"/>
      <c r="J11" s="30"/>
      <c r="K11" s="30"/>
      <c r="L11" s="32"/>
      <c r="M11" s="32"/>
      <c r="N11" s="79"/>
      <c r="O11" s="79"/>
      <c r="P11" s="80" t="s">
        <v>62</v>
      </c>
      <c r="Q11" s="112"/>
      <c r="R11" s="29"/>
      <c r="S11" s="30">
        <v>70047.1</v>
      </c>
      <c r="T11" s="29"/>
    </row>
    <row r="12" ht="20.1" customHeight="1" spans="1:20">
      <c r="A12" s="26">
        <v>2</v>
      </c>
      <c r="B12" s="34">
        <v>43711</v>
      </c>
      <c r="C12" s="37"/>
      <c r="D12" s="37"/>
      <c r="E12" s="30" t="s">
        <v>63</v>
      </c>
      <c r="F12" s="31">
        <v>1.22804010400107e+16</v>
      </c>
      <c r="G12" s="32"/>
      <c r="H12" s="30"/>
      <c r="I12" s="30"/>
      <c r="J12" s="30"/>
      <c r="K12" s="30"/>
      <c r="L12" s="32"/>
      <c r="M12" s="32"/>
      <c r="N12" s="79"/>
      <c r="O12" s="79"/>
      <c r="P12" s="79" t="s">
        <v>64</v>
      </c>
      <c r="Q12" s="112"/>
      <c r="R12" s="29"/>
      <c r="S12" s="30">
        <v>41424.4</v>
      </c>
      <c r="T12" s="29"/>
    </row>
    <row r="13" ht="20.1" customHeight="1" spans="1:20">
      <c r="A13" s="33"/>
      <c r="B13" s="34">
        <v>43711</v>
      </c>
      <c r="C13" s="37"/>
      <c r="D13" s="37"/>
      <c r="E13" s="30" t="s">
        <v>65</v>
      </c>
      <c r="F13" s="31">
        <v>7.01120120102e+19</v>
      </c>
      <c r="G13" s="32"/>
      <c r="H13" s="30"/>
      <c r="I13" s="30"/>
      <c r="J13" s="30"/>
      <c r="K13" s="30"/>
      <c r="L13" s="32"/>
      <c r="M13" s="32"/>
      <c r="N13" s="79"/>
      <c r="O13" s="79"/>
      <c r="P13" s="79" t="s">
        <v>66</v>
      </c>
      <c r="Q13" s="112"/>
      <c r="R13" s="29"/>
      <c r="S13" s="30">
        <v>14936.4</v>
      </c>
      <c r="T13" s="29"/>
    </row>
    <row r="14" ht="20.1" customHeight="1" spans="1:20">
      <c r="A14" s="33"/>
      <c r="B14" s="34">
        <v>43711</v>
      </c>
      <c r="C14" s="37"/>
      <c r="D14" s="37"/>
      <c r="E14" s="30" t="s">
        <v>67</v>
      </c>
      <c r="F14" s="31">
        <v>7.01120120102e+19</v>
      </c>
      <c r="G14" s="32"/>
      <c r="H14" s="30"/>
      <c r="I14" s="30"/>
      <c r="J14" s="30"/>
      <c r="K14" s="30"/>
      <c r="L14" s="32"/>
      <c r="M14" s="32"/>
      <c r="N14" s="79"/>
      <c r="O14" s="79"/>
      <c r="P14" s="79" t="s">
        <v>68</v>
      </c>
      <c r="Q14" s="112"/>
      <c r="R14" s="29"/>
      <c r="S14" s="30">
        <v>71191.7</v>
      </c>
      <c r="T14" s="29"/>
    </row>
    <row r="15" ht="20.1" customHeight="1" spans="1:20">
      <c r="A15" s="36"/>
      <c r="B15" s="34">
        <v>43711</v>
      </c>
      <c r="C15" s="37"/>
      <c r="D15" s="37"/>
      <c r="E15" s="30" t="s">
        <v>69</v>
      </c>
      <c r="F15" s="31">
        <v>1.91010015000004e+16</v>
      </c>
      <c r="G15" s="32"/>
      <c r="H15" s="30"/>
      <c r="I15" s="30"/>
      <c r="J15" s="81"/>
      <c r="K15" s="30"/>
      <c r="L15" s="32"/>
      <c r="M15" s="32"/>
      <c r="N15" s="79"/>
      <c r="O15" s="79"/>
      <c r="P15" s="79" t="s">
        <v>70</v>
      </c>
      <c r="Q15" s="112"/>
      <c r="R15" s="29"/>
      <c r="S15" s="30">
        <v>200000</v>
      </c>
      <c r="T15" s="29"/>
    </row>
    <row r="16" ht="20.1" customHeight="1" spans="1:20">
      <c r="A16" s="26">
        <v>3</v>
      </c>
      <c r="B16" s="34">
        <v>43717</v>
      </c>
      <c r="C16" s="37"/>
      <c r="D16" s="37"/>
      <c r="E16" s="30"/>
      <c r="F16" s="31"/>
      <c r="G16" s="32"/>
      <c r="H16" s="38"/>
      <c r="I16" s="30"/>
      <c r="J16" s="38"/>
      <c r="K16" s="30">
        <v>36248</v>
      </c>
      <c r="L16" s="82"/>
      <c r="M16" s="82"/>
      <c r="N16" s="79">
        <v>-632155</v>
      </c>
      <c r="O16" s="79" t="s">
        <v>71</v>
      </c>
      <c r="P16" s="79"/>
      <c r="Q16" s="112"/>
      <c r="R16" s="29"/>
      <c r="S16" s="30"/>
      <c r="T16" s="29"/>
    </row>
    <row r="17" ht="20.1" customHeight="1" spans="1:20">
      <c r="A17" s="33"/>
      <c r="B17" s="34">
        <v>43717</v>
      </c>
      <c r="C17" s="37"/>
      <c r="D17" s="37"/>
      <c r="E17" s="30" t="s">
        <v>72</v>
      </c>
      <c r="F17" s="31">
        <v>1.61200600920016e+18</v>
      </c>
      <c r="G17" s="32"/>
      <c r="H17" s="39"/>
      <c r="I17" s="30"/>
      <c r="J17" s="39"/>
      <c r="K17" s="30">
        <v>-36248</v>
      </c>
      <c r="L17" s="32"/>
      <c r="M17" s="32"/>
      <c r="N17" s="79"/>
      <c r="O17" s="79"/>
      <c r="P17" s="79" t="s">
        <v>73</v>
      </c>
      <c r="Q17" s="112"/>
      <c r="R17" s="29"/>
      <c r="S17" s="30">
        <v>427170</v>
      </c>
      <c r="T17" s="29"/>
    </row>
    <row r="18" ht="20.1" customHeight="1" spans="1:20">
      <c r="A18" s="36"/>
      <c r="B18" s="34">
        <v>43717</v>
      </c>
      <c r="C18" s="37"/>
      <c r="D18" s="37"/>
      <c r="E18" s="30" t="s">
        <v>74</v>
      </c>
      <c r="F18" s="31" t="s">
        <v>75</v>
      </c>
      <c r="G18" s="32"/>
      <c r="H18" s="40" t="s">
        <v>76</v>
      </c>
      <c r="I18" s="83"/>
      <c r="J18" s="83"/>
      <c r="K18" s="84"/>
      <c r="L18" s="32"/>
      <c r="M18" s="32"/>
      <c r="N18" s="79"/>
      <c r="O18" s="79"/>
      <c r="P18" s="79" t="s">
        <v>77</v>
      </c>
      <c r="Q18" s="112"/>
      <c r="R18" s="29"/>
      <c r="S18" s="30">
        <v>200000</v>
      </c>
      <c r="T18" s="29"/>
    </row>
    <row r="19" ht="20.1" customHeight="1" spans="1:20">
      <c r="A19" s="33">
        <v>4</v>
      </c>
      <c r="B19" s="41">
        <v>43738</v>
      </c>
      <c r="C19" s="42">
        <v>2586023.13</v>
      </c>
      <c r="D19" s="43"/>
      <c r="E19" s="44" t="s">
        <v>54</v>
      </c>
      <c r="F19" s="45">
        <v>5.90711210000001e+16</v>
      </c>
      <c r="G19" s="32"/>
      <c r="H19" s="46">
        <v>0.02</v>
      </c>
      <c r="I19" s="85">
        <v>130740.5</v>
      </c>
      <c r="J19" s="46" t="s">
        <v>78</v>
      </c>
      <c r="K19" s="85">
        <v>25149</v>
      </c>
      <c r="L19" s="32"/>
      <c r="M19" s="32"/>
      <c r="N19" s="79"/>
      <c r="O19" s="79"/>
      <c r="P19" s="79"/>
      <c r="Q19" s="112"/>
      <c r="R19" s="29"/>
      <c r="S19" s="30"/>
      <c r="T19" s="29"/>
    </row>
    <row r="20" ht="20.1" customHeight="1" spans="1:20">
      <c r="A20" s="33"/>
      <c r="B20" s="34">
        <v>43738</v>
      </c>
      <c r="C20" s="37"/>
      <c r="D20" s="37"/>
      <c r="E20" s="30" t="s">
        <v>79</v>
      </c>
      <c r="F20" s="31" t="s">
        <v>80</v>
      </c>
      <c r="G20" s="47"/>
      <c r="H20" s="48"/>
      <c r="I20" s="85">
        <v>-130740.5</v>
      </c>
      <c r="J20" s="48"/>
      <c r="K20" s="85">
        <v>-25149</v>
      </c>
      <c r="L20" s="47"/>
      <c r="M20" s="47"/>
      <c r="N20" s="86"/>
      <c r="O20" s="86"/>
      <c r="P20" s="79" t="s">
        <v>81</v>
      </c>
      <c r="Q20" s="112"/>
      <c r="R20" s="29"/>
      <c r="S20" s="30">
        <v>142562.98</v>
      </c>
      <c r="T20" s="29"/>
    </row>
    <row r="21" ht="20.1" customHeight="1" spans="1:20">
      <c r="A21" s="33"/>
      <c r="B21" s="34">
        <v>43738</v>
      </c>
      <c r="C21" s="37"/>
      <c r="D21" s="37"/>
      <c r="E21" s="30" t="s">
        <v>82</v>
      </c>
      <c r="F21" s="31" t="s">
        <v>83</v>
      </c>
      <c r="G21" s="47"/>
      <c r="H21" s="49" t="s">
        <v>84</v>
      </c>
      <c r="I21" s="87"/>
      <c r="J21" s="87"/>
      <c r="K21" s="88"/>
      <c r="L21" s="47"/>
      <c r="M21" s="47"/>
      <c r="N21" s="86"/>
      <c r="O21" s="86"/>
      <c r="P21" s="79" t="s">
        <v>85</v>
      </c>
      <c r="Q21" s="112"/>
      <c r="R21" s="29"/>
      <c r="S21" s="30">
        <v>510022.38</v>
      </c>
      <c r="T21" s="29"/>
    </row>
    <row r="22" ht="20.1" customHeight="1" spans="1:20">
      <c r="A22" s="33"/>
      <c r="B22" s="34">
        <v>43738</v>
      </c>
      <c r="C22" s="37"/>
      <c r="D22" s="37"/>
      <c r="E22" s="30" t="s">
        <v>86</v>
      </c>
      <c r="F22" s="31" t="s">
        <v>87</v>
      </c>
      <c r="G22" s="47"/>
      <c r="H22" s="50"/>
      <c r="I22" s="50"/>
      <c r="J22" s="50"/>
      <c r="K22" s="50"/>
      <c r="L22" s="47"/>
      <c r="M22" s="47"/>
      <c r="N22" s="86"/>
      <c r="O22" s="86"/>
      <c r="P22" s="79" t="s">
        <v>88</v>
      </c>
      <c r="Q22" s="112"/>
      <c r="R22" s="29"/>
      <c r="S22" s="30">
        <v>225400</v>
      </c>
      <c r="T22" s="29"/>
    </row>
    <row r="23" ht="20.1" customHeight="1" spans="1:20">
      <c r="A23" s="33"/>
      <c r="B23" s="34">
        <v>43738</v>
      </c>
      <c r="C23" s="37"/>
      <c r="D23" s="37"/>
      <c r="E23" s="30" t="s">
        <v>89</v>
      </c>
      <c r="F23" s="31" t="s">
        <v>90</v>
      </c>
      <c r="G23" s="47"/>
      <c r="H23" s="50"/>
      <c r="I23" s="50"/>
      <c r="J23" s="50"/>
      <c r="K23" s="50"/>
      <c r="L23" s="47"/>
      <c r="M23" s="47"/>
      <c r="N23" s="86"/>
      <c r="O23" s="86"/>
      <c r="P23" s="79" t="s">
        <v>62</v>
      </c>
      <c r="Q23" s="112"/>
      <c r="R23" s="29"/>
      <c r="S23" s="30">
        <v>48513</v>
      </c>
      <c r="T23" s="29"/>
    </row>
    <row r="24" ht="20.1" customHeight="1" spans="1:20">
      <c r="A24" s="33"/>
      <c r="B24" s="34">
        <v>43738</v>
      </c>
      <c r="C24" s="37"/>
      <c r="D24" s="37"/>
      <c r="E24" s="30" t="s">
        <v>91</v>
      </c>
      <c r="F24" s="31" t="s">
        <v>92</v>
      </c>
      <c r="G24" s="47"/>
      <c r="H24" s="50"/>
      <c r="I24" s="50"/>
      <c r="J24" s="50"/>
      <c r="K24" s="50"/>
      <c r="L24" s="47"/>
      <c r="M24" s="47"/>
      <c r="N24" s="86"/>
      <c r="O24" s="86"/>
      <c r="P24" s="79" t="s">
        <v>93</v>
      </c>
      <c r="Q24" s="112"/>
      <c r="R24" s="29"/>
      <c r="S24" s="30">
        <v>447150</v>
      </c>
      <c r="T24" s="29"/>
    </row>
    <row r="25" ht="20.1" customHeight="1" spans="1:20">
      <c r="A25" s="36"/>
      <c r="B25" s="34">
        <v>43738</v>
      </c>
      <c r="C25" s="37"/>
      <c r="D25" s="37"/>
      <c r="E25" s="30" t="s">
        <v>89</v>
      </c>
      <c r="F25" s="31" t="s">
        <v>90</v>
      </c>
      <c r="G25" s="47"/>
      <c r="H25" s="50"/>
      <c r="I25" s="50"/>
      <c r="J25" s="50"/>
      <c r="K25" s="50"/>
      <c r="L25" s="47"/>
      <c r="M25" s="47"/>
      <c r="N25" s="86"/>
      <c r="O25" s="86"/>
      <c r="P25" s="79" t="s">
        <v>62</v>
      </c>
      <c r="Q25" s="112"/>
      <c r="R25" s="29"/>
      <c r="S25" s="30">
        <v>57715.77</v>
      </c>
      <c r="T25" s="29"/>
    </row>
    <row r="26" ht="20.1" customHeight="1" spans="1:20">
      <c r="A26" s="33">
        <v>5</v>
      </c>
      <c r="B26" s="34">
        <v>43748</v>
      </c>
      <c r="C26" s="37"/>
      <c r="D26" s="37"/>
      <c r="E26" s="30" t="s">
        <v>65</v>
      </c>
      <c r="F26" s="31">
        <v>7.01120120102e+19</v>
      </c>
      <c r="G26" s="32"/>
      <c r="H26" s="30"/>
      <c r="I26" s="30"/>
      <c r="J26" s="30"/>
      <c r="K26" s="30"/>
      <c r="L26" s="32"/>
      <c r="M26" s="32"/>
      <c r="N26" s="79"/>
      <c r="O26" s="79"/>
      <c r="P26" s="79" t="s">
        <v>66</v>
      </c>
      <c r="Q26" s="113"/>
      <c r="R26" s="114"/>
      <c r="S26" s="30">
        <v>16665.6</v>
      </c>
      <c r="T26" s="29"/>
    </row>
    <row r="27" ht="20.1" customHeight="1" spans="1:20">
      <c r="A27" s="33"/>
      <c r="B27" s="34">
        <v>43748</v>
      </c>
      <c r="C27" s="37"/>
      <c r="D27" s="37"/>
      <c r="E27" s="30" t="s">
        <v>74</v>
      </c>
      <c r="F27" s="31" t="s">
        <v>94</v>
      </c>
      <c r="G27" s="32"/>
      <c r="H27" s="51"/>
      <c r="I27" s="51"/>
      <c r="J27" s="51"/>
      <c r="K27" s="51"/>
      <c r="L27" s="32"/>
      <c r="M27" s="32"/>
      <c r="N27" s="79"/>
      <c r="O27" s="79"/>
      <c r="P27" s="79" t="s">
        <v>95</v>
      </c>
      <c r="Q27" s="113"/>
      <c r="R27" s="114"/>
      <c r="S27" s="30">
        <v>5000</v>
      </c>
      <c r="T27" s="29"/>
    </row>
    <row r="28" ht="20.1" customHeight="1" spans="1:20">
      <c r="A28" s="36"/>
      <c r="B28" s="34">
        <v>43748</v>
      </c>
      <c r="C28" s="37"/>
      <c r="D28" s="37"/>
      <c r="E28" s="30" t="s">
        <v>96</v>
      </c>
      <c r="F28" s="31" t="s">
        <v>97</v>
      </c>
      <c r="G28" s="32"/>
      <c r="H28" s="51"/>
      <c r="I28" s="51"/>
      <c r="J28" s="51"/>
      <c r="K28" s="51"/>
      <c r="L28" s="32"/>
      <c r="M28" s="32"/>
      <c r="N28" s="79"/>
      <c r="O28" s="79"/>
      <c r="P28" s="79" t="s">
        <v>98</v>
      </c>
      <c r="Q28" s="113"/>
      <c r="R28" s="114"/>
      <c r="S28" s="30">
        <v>34608</v>
      </c>
      <c r="T28" s="29"/>
    </row>
    <row r="29" ht="20.1" customHeight="1" spans="1:20">
      <c r="A29" s="33">
        <v>6</v>
      </c>
      <c r="B29" s="34">
        <v>43752</v>
      </c>
      <c r="C29" s="37"/>
      <c r="D29" s="37"/>
      <c r="E29" s="30" t="s">
        <v>69</v>
      </c>
      <c r="F29" s="31">
        <v>1.91010015000004e+16</v>
      </c>
      <c r="G29" s="32"/>
      <c r="H29" s="51"/>
      <c r="I29" s="51"/>
      <c r="J29" s="51"/>
      <c r="K29" s="51"/>
      <c r="L29" s="32"/>
      <c r="M29" s="32"/>
      <c r="N29" s="79"/>
      <c r="O29" s="79"/>
      <c r="P29" s="79" t="s">
        <v>70</v>
      </c>
      <c r="Q29" s="112"/>
      <c r="R29" s="29"/>
      <c r="S29" s="30">
        <v>100000</v>
      </c>
      <c r="T29" s="29"/>
    </row>
    <row r="30" ht="20.1" customHeight="1" spans="1:20">
      <c r="A30" s="36"/>
      <c r="B30" s="34">
        <v>43752</v>
      </c>
      <c r="C30" s="37"/>
      <c r="D30" s="37"/>
      <c r="E30" s="30" t="s">
        <v>74</v>
      </c>
      <c r="F30" s="31" t="s">
        <v>75</v>
      </c>
      <c r="G30" s="32"/>
      <c r="H30" s="51"/>
      <c r="I30" s="30"/>
      <c r="J30" s="30"/>
      <c r="K30" s="30"/>
      <c r="L30" s="32"/>
      <c r="M30" s="32"/>
      <c r="N30" s="79"/>
      <c r="O30" s="79"/>
      <c r="P30" s="79" t="s">
        <v>77</v>
      </c>
      <c r="Q30" s="112"/>
      <c r="R30" s="29"/>
      <c r="S30" s="30">
        <v>300000</v>
      </c>
      <c r="T30" s="29"/>
    </row>
    <row r="31" ht="20.1" customHeight="1" spans="1:20">
      <c r="A31" s="28">
        <v>7</v>
      </c>
      <c r="B31" s="34">
        <v>43766</v>
      </c>
      <c r="C31" s="37"/>
      <c r="D31" s="37"/>
      <c r="E31" s="35" t="s">
        <v>59</v>
      </c>
      <c r="F31" s="31">
        <v>7.01081200101e+18</v>
      </c>
      <c r="G31" s="32"/>
      <c r="H31" s="30"/>
      <c r="I31" s="30"/>
      <c r="J31" s="30"/>
      <c r="K31" s="30"/>
      <c r="L31" s="32"/>
      <c r="M31" s="32"/>
      <c r="N31" s="79"/>
      <c r="O31" s="79"/>
      <c r="P31" s="80" t="s">
        <v>60</v>
      </c>
      <c r="Q31" s="112"/>
      <c r="R31" s="29"/>
      <c r="S31" s="30">
        <v>67035</v>
      </c>
      <c r="T31" s="29"/>
    </row>
    <row r="32" ht="20.1" customHeight="1" spans="1:20">
      <c r="A32" s="28">
        <v>8</v>
      </c>
      <c r="B32" s="34">
        <v>43773</v>
      </c>
      <c r="C32" s="37"/>
      <c r="D32" s="37"/>
      <c r="E32" s="30" t="s">
        <v>74</v>
      </c>
      <c r="F32" s="31" t="s">
        <v>94</v>
      </c>
      <c r="G32" s="32"/>
      <c r="H32" s="51"/>
      <c r="I32" s="51"/>
      <c r="J32" s="51"/>
      <c r="K32" s="51"/>
      <c r="L32" s="32"/>
      <c r="M32" s="32"/>
      <c r="N32" s="79"/>
      <c r="O32" s="79"/>
      <c r="P32" s="79" t="s">
        <v>95</v>
      </c>
      <c r="Q32" s="112"/>
      <c r="R32" s="29"/>
      <c r="S32" s="30">
        <v>3000</v>
      </c>
      <c r="T32" s="29"/>
    </row>
    <row r="33" ht="20.1" customHeight="1" spans="1:20">
      <c r="A33" s="28">
        <v>9</v>
      </c>
      <c r="B33" s="34">
        <v>43781</v>
      </c>
      <c r="C33" s="37"/>
      <c r="D33" s="37"/>
      <c r="E33" s="30" t="s">
        <v>74</v>
      </c>
      <c r="F33" s="31" t="s">
        <v>94</v>
      </c>
      <c r="G33" s="32"/>
      <c r="H33" s="51"/>
      <c r="I33" s="51"/>
      <c r="J33" s="51"/>
      <c r="K33" s="51"/>
      <c r="L33" s="32"/>
      <c r="M33" s="32"/>
      <c r="N33" s="79"/>
      <c r="O33" s="86"/>
      <c r="P33" s="79" t="s">
        <v>95</v>
      </c>
      <c r="Q33" s="112"/>
      <c r="R33" s="29"/>
      <c r="S33" s="30">
        <v>5000</v>
      </c>
      <c r="T33" s="29"/>
    </row>
    <row r="34" ht="20.1" customHeight="1" spans="1:20">
      <c r="A34" s="28">
        <v>10</v>
      </c>
      <c r="B34" s="34">
        <v>43781</v>
      </c>
      <c r="C34" s="37"/>
      <c r="D34" s="37"/>
      <c r="E34" s="35" t="s">
        <v>99</v>
      </c>
      <c r="F34" s="31" t="s">
        <v>100</v>
      </c>
      <c r="G34" s="32"/>
      <c r="H34" s="30"/>
      <c r="I34" s="30"/>
      <c r="J34" s="30"/>
      <c r="K34" s="30"/>
      <c r="L34" s="32"/>
      <c r="M34" s="32"/>
      <c r="N34" s="79"/>
      <c r="O34" s="79"/>
      <c r="P34" s="80" t="s">
        <v>101</v>
      </c>
      <c r="Q34" s="112"/>
      <c r="R34" s="29"/>
      <c r="S34" s="30">
        <v>350745.76</v>
      </c>
      <c r="T34" s="29"/>
    </row>
    <row r="35" s="2" customFormat="1" ht="20.1" customHeight="1" spans="1:20">
      <c r="A35" s="26">
        <v>11</v>
      </c>
      <c r="B35" s="34">
        <v>43787</v>
      </c>
      <c r="C35" s="37"/>
      <c r="D35" s="37"/>
      <c r="E35" s="35" t="s">
        <v>99</v>
      </c>
      <c r="F35" s="31" t="s">
        <v>100</v>
      </c>
      <c r="G35" s="32"/>
      <c r="H35" s="30"/>
      <c r="I35" s="30"/>
      <c r="J35" s="30"/>
      <c r="K35" s="30"/>
      <c r="L35" s="32"/>
      <c r="M35" s="32"/>
      <c r="N35" s="79"/>
      <c r="O35" s="79"/>
      <c r="P35" s="80" t="s">
        <v>101</v>
      </c>
      <c r="Q35" s="112"/>
      <c r="R35" s="29"/>
      <c r="S35" s="30">
        <v>12776.37</v>
      </c>
      <c r="T35" s="29"/>
    </row>
    <row r="36" ht="20.1" customHeight="1" spans="1:20">
      <c r="A36" s="36"/>
      <c r="B36" s="34">
        <v>43787</v>
      </c>
      <c r="C36" s="37"/>
      <c r="D36" s="37"/>
      <c r="E36" s="35" t="s">
        <v>102</v>
      </c>
      <c r="F36" s="31" t="s">
        <v>103</v>
      </c>
      <c r="G36" s="32"/>
      <c r="H36" s="30"/>
      <c r="I36" s="30"/>
      <c r="J36" s="30"/>
      <c r="K36" s="30"/>
      <c r="L36" s="32"/>
      <c r="M36" s="32"/>
      <c r="N36" s="79"/>
      <c r="O36" s="79"/>
      <c r="P36" s="80" t="s">
        <v>104</v>
      </c>
      <c r="Q36" s="112"/>
      <c r="R36" s="29"/>
      <c r="S36" s="30">
        <v>80000</v>
      </c>
      <c r="T36" s="29"/>
    </row>
    <row r="37" ht="20.1" customHeight="1" spans="1:20">
      <c r="A37" s="33">
        <v>12</v>
      </c>
      <c r="B37" s="34">
        <v>43798</v>
      </c>
      <c r="C37" s="37"/>
      <c r="D37" s="37"/>
      <c r="E37" s="35" t="s">
        <v>99</v>
      </c>
      <c r="F37" s="31" t="s">
        <v>100</v>
      </c>
      <c r="G37" s="32"/>
      <c r="H37" s="30"/>
      <c r="I37" s="30"/>
      <c r="J37" s="30"/>
      <c r="K37" s="30"/>
      <c r="L37" s="32"/>
      <c r="M37" s="32"/>
      <c r="N37" s="79"/>
      <c r="O37" s="79"/>
      <c r="P37" s="80" t="s">
        <v>101</v>
      </c>
      <c r="Q37" s="112"/>
      <c r="R37" s="29"/>
      <c r="S37" s="30">
        <v>850</v>
      </c>
      <c r="T37" s="29"/>
    </row>
    <row r="38" ht="20.1" customHeight="1" spans="1:20">
      <c r="A38" s="36"/>
      <c r="B38" s="34">
        <v>43798</v>
      </c>
      <c r="C38" s="37"/>
      <c r="D38" s="37"/>
      <c r="E38" s="30" t="s">
        <v>89</v>
      </c>
      <c r="F38" s="31" t="s">
        <v>90</v>
      </c>
      <c r="G38" s="32"/>
      <c r="H38" s="51"/>
      <c r="I38" s="51"/>
      <c r="J38" s="51"/>
      <c r="K38" s="51"/>
      <c r="L38" s="32"/>
      <c r="M38" s="32"/>
      <c r="N38" s="79"/>
      <c r="O38" s="79"/>
      <c r="P38" s="79" t="s">
        <v>62</v>
      </c>
      <c r="Q38" s="112"/>
      <c r="R38" s="29"/>
      <c r="S38" s="30">
        <v>4374</v>
      </c>
      <c r="T38" s="29"/>
    </row>
    <row r="39" s="2" customFormat="1" ht="20.1" customHeight="1" spans="1:20">
      <c r="A39" s="36">
        <v>13</v>
      </c>
      <c r="B39" s="34">
        <v>43802</v>
      </c>
      <c r="C39" s="37"/>
      <c r="D39" s="37"/>
      <c r="E39" s="30" t="s">
        <v>74</v>
      </c>
      <c r="F39" s="31" t="s">
        <v>94</v>
      </c>
      <c r="G39" s="32"/>
      <c r="H39" s="51"/>
      <c r="I39" s="51"/>
      <c r="J39" s="51"/>
      <c r="K39" s="51"/>
      <c r="L39" s="32"/>
      <c r="M39" s="32"/>
      <c r="N39" s="79"/>
      <c r="O39" s="79"/>
      <c r="P39" s="79" t="s">
        <v>95</v>
      </c>
      <c r="Q39" s="112"/>
      <c r="R39" s="29"/>
      <c r="S39" s="30">
        <v>2000</v>
      </c>
      <c r="T39" s="29"/>
    </row>
    <row r="40" s="2" customFormat="1" ht="20.1" customHeight="1" spans="1:20">
      <c r="A40" s="36">
        <v>14</v>
      </c>
      <c r="B40" s="34">
        <v>43817</v>
      </c>
      <c r="C40" s="37"/>
      <c r="D40" s="37"/>
      <c r="E40" s="30" t="s">
        <v>89</v>
      </c>
      <c r="F40" s="31" t="s">
        <v>90</v>
      </c>
      <c r="G40" s="32"/>
      <c r="H40" s="51"/>
      <c r="I40" s="51"/>
      <c r="J40" s="51"/>
      <c r="K40" s="51"/>
      <c r="L40" s="32"/>
      <c r="M40" s="32"/>
      <c r="N40" s="79"/>
      <c r="O40" s="79"/>
      <c r="P40" s="79" t="s">
        <v>62</v>
      </c>
      <c r="Q40" s="112"/>
      <c r="R40" s="29"/>
      <c r="S40" s="30">
        <v>29111</v>
      </c>
      <c r="T40" s="29"/>
    </row>
    <row r="41" ht="20.1" customHeight="1" spans="1:20">
      <c r="A41" s="33">
        <v>15</v>
      </c>
      <c r="B41" s="34">
        <v>43822</v>
      </c>
      <c r="C41" s="37"/>
      <c r="D41" s="37"/>
      <c r="E41" s="30" t="s">
        <v>89</v>
      </c>
      <c r="F41" s="31" t="s">
        <v>90</v>
      </c>
      <c r="G41" s="32"/>
      <c r="H41" s="51"/>
      <c r="I41" s="51"/>
      <c r="J41" s="51"/>
      <c r="K41" s="51"/>
      <c r="L41" s="32"/>
      <c r="M41" s="32"/>
      <c r="N41" s="79"/>
      <c r="O41" s="79"/>
      <c r="P41" s="79" t="s">
        <v>62</v>
      </c>
      <c r="Q41" s="112"/>
      <c r="R41" s="29"/>
      <c r="S41" s="30">
        <v>2626.5</v>
      </c>
      <c r="T41" s="29"/>
    </row>
    <row r="42" s="2" customFormat="1" ht="21" customHeight="1" spans="1:20">
      <c r="A42" s="36"/>
      <c r="B42" s="34">
        <v>43822</v>
      </c>
      <c r="C42" s="37"/>
      <c r="D42" s="37"/>
      <c r="E42" s="30" t="s">
        <v>105</v>
      </c>
      <c r="F42" s="31" t="s">
        <v>106</v>
      </c>
      <c r="G42" s="32"/>
      <c r="H42" s="30"/>
      <c r="I42" s="30"/>
      <c r="J42" s="30"/>
      <c r="K42" s="30"/>
      <c r="L42" s="32"/>
      <c r="M42" s="32"/>
      <c r="N42" s="79"/>
      <c r="O42" s="79"/>
      <c r="P42" s="79" t="s">
        <v>107</v>
      </c>
      <c r="Q42" s="112"/>
      <c r="R42" s="29"/>
      <c r="S42" s="30">
        <v>17965</v>
      </c>
      <c r="T42" s="29"/>
    </row>
    <row r="43" s="3" customFormat="1" ht="21" customHeight="1" spans="1:20">
      <c r="A43" s="52">
        <v>16</v>
      </c>
      <c r="B43" s="53">
        <v>43849</v>
      </c>
      <c r="C43" s="54">
        <v>4806609.05</v>
      </c>
      <c r="D43" s="55"/>
      <c r="E43" s="56" t="s">
        <v>54</v>
      </c>
      <c r="F43" s="57">
        <v>5.90711210000001e+16</v>
      </c>
      <c r="G43" s="56"/>
      <c r="H43" s="46">
        <v>0.02</v>
      </c>
      <c r="I43" s="44">
        <v>96132</v>
      </c>
      <c r="J43" s="89" t="s">
        <v>78</v>
      </c>
      <c r="K43" s="44">
        <v>92397</v>
      </c>
      <c r="L43" s="44">
        <v>500</v>
      </c>
      <c r="M43" s="90" t="s">
        <v>108</v>
      </c>
      <c r="N43" s="86">
        <v>680400</v>
      </c>
      <c r="O43" s="86" t="s">
        <v>109</v>
      </c>
      <c r="P43" s="91"/>
      <c r="Q43" s="91"/>
      <c r="R43" s="91"/>
      <c r="S43" s="91"/>
      <c r="T43" s="115"/>
    </row>
    <row r="44" s="3" customFormat="1" ht="21" customHeight="1" spans="1:20">
      <c r="A44" s="52"/>
      <c r="B44" s="58"/>
      <c r="C44" s="59"/>
      <c r="D44" s="60"/>
      <c r="E44" s="61"/>
      <c r="F44" s="62"/>
      <c r="G44" s="61"/>
      <c r="H44" s="48"/>
      <c r="I44" s="44">
        <v>-96132</v>
      </c>
      <c r="J44" s="92"/>
      <c r="K44" s="44">
        <v>-92397</v>
      </c>
      <c r="L44" s="44">
        <v>-500</v>
      </c>
      <c r="M44" s="90"/>
      <c r="N44" s="86">
        <v>84973</v>
      </c>
      <c r="O44" s="86" t="s">
        <v>110</v>
      </c>
      <c r="P44" s="93"/>
      <c r="Q44" s="93"/>
      <c r="R44" s="93"/>
      <c r="S44" s="93"/>
      <c r="T44" s="115"/>
    </row>
    <row r="45" s="4" customFormat="1" ht="21" customHeight="1" spans="1:20">
      <c r="A45" s="33"/>
      <c r="B45" s="63">
        <v>43850</v>
      </c>
      <c r="C45" s="36"/>
      <c r="D45" s="37"/>
      <c r="E45" s="30" t="s">
        <v>89</v>
      </c>
      <c r="F45" s="31" t="s">
        <v>90</v>
      </c>
      <c r="G45" s="30"/>
      <c r="H45" s="64" t="s">
        <v>111</v>
      </c>
      <c r="I45" s="94"/>
      <c r="J45" s="94"/>
      <c r="K45" s="94"/>
      <c r="L45" s="94"/>
      <c r="M45" s="95"/>
      <c r="N45" s="79"/>
      <c r="O45" s="79"/>
      <c r="P45" s="79" t="s">
        <v>62</v>
      </c>
      <c r="Q45" s="79"/>
      <c r="R45" s="79"/>
      <c r="S45" s="79">
        <v>211750.98</v>
      </c>
      <c r="T45" s="100"/>
    </row>
    <row r="46" s="4" customFormat="1" ht="21" customHeight="1" spans="1:20">
      <c r="A46" s="33"/>
      <c r="B46" s="63">
        <v>43850</v>
      </c>
      <c r="C46" s="36"/>
      <c r="D46" s="37"/>
      <c r="E46" s="65" t="s">
        <v>112</v>
      </c>
      <c r="F46" s="66" t="s">
        <v>113</v>
      </c>
      <c r="G46" s="65"/>
      <c r="H46" s="67"/>
      <c r="I46" s="96"/>
      <c r="J46" s="96"/>
      <c r="K46" s="96"/>
      <c r="L46" s="96"/>
      <c r="M46" s="97"/>
      <c r="N46" s="79"/>
      <c r="O46" s="79"/>
      <c r="P46" s="79" t="s">
        <v>114</v>
      </c>
      <c r="Q46" s="79"/>
      <c r="R46" s="79"/>
      <c r="S46" s="79">
        <v>282903</v>
      </c>
      <c r="T46" s="100"/>
    </row>
    <row r="47" s="4" customFormat="1" ht="21" customHeight="1" spans="1:20">
      <c r="A47" s="33"/>
      <c r="B47" s="63">
        <v>43850</v>
      </c>
      <c r="C47" s="36"/>
      <c r="D47" s="37"/>
      <c r="E47" s="65" t="s">
        <v>86</v>
      </c>
      <c r="F47" s="66" t="s">
        <v>87</v>
      </c>
      <c r="G47" s="65"/>
      <c r="H47" s="39"/>
      <c r="I47" s="30"/>
      <c r="J47" s="98"/>
      <c r="K47" s="30"/>
      <c r="L47" s="65"/>
      <c r="M47" s="65"/>
      <c r="N47" s="79"/>
      <c r="O47" s="79"/>
      <c r="P47" s="79" t="s">
        <v>88</v>
      </c>
      <c r="Q47" s="79"/>
      <c r="R47" s="79"/>
      <c r="S47" s="79">
        <v>341481</v>
      </c>
      <c r="T47" s="100"/>
    </row>
    <row r="48" s="4" customFormat="1" ht="21" customHeight="1" spans="1:20">
      <c r="A48" s="33"/>
      <c r="B48" s="63">
        <v>43850</v>
      </c>
      <c r="C48" s="37"/>
      <c r="D48" s="37"/>
      <c r="E48" s="30" t="s">
        <v>115</v>
      </c>
      <c r="F48" s="31" t="s">
        <v>116</v>
      </c>
      <c r="G48" s="30"/>
      <c r="H48" s="30"/>
      <c r="I48" s="30"/>
      <c r="J48" s="30"/>
      <c r="K48" s="30"/>
      <c r="L48" s="30"/>
      <c r="M48" s="30"/>
      <c r="N48" s="79"/>
      <c r="O48" s="79"/>
      <c r="P48" s="99" t="s">
        <v>117</v>
      </c>
      <c r="Q48" s="116"/>
      <c r="R48" s="100"/>
      <c r="S48" s="100">
        <v>149100</v>
      </c>
      <c r="T48" s="100"/>
    </row>
    <row r="49" s="4" customFormat="1" ht="21" customHeight="1" spans="1:20">
      <c r="A49" s="33"/>
      <c r="B49" s="63">
        <v>43850</v>
      </c>
      <c r="C49" s="37"/>
      <c r="D49" s="37"/>
      <c r="E49" s="30" t="s">
        <v>118</v>
      </c>
      <c r="F49" s="31" t="s">
        <v>119</v>
      </c>
      <c r="G49" s="30"/>
      <c r="H49" s="30"/>
      <c r="I49" s="30"/>
      <c r="J49" s="30"/>
      <c r="K49" s="30"/>
      <c r="L49" s="30"/>
      <c r="M49" s="30"/>
      <c r="N49" s="79"/>
      <c r="O49" s="79"/>
      <c r="P49" s="99" t="s">
        <v>120</v>
      </c>
      <c r="Q49" s="116"/>
      <c r="R49" s="100"/>
      <c r="S49" s="100">
        <v>349944</v>
      </c>
      <c r="T49" s="100"/>
    </row>
    <row r="50" s="4" customFormat="1" ht="21" customHeight="1" spans="1:20">
      <c r="A50" s="33"/>
      <c r="B50" s="63">
        <v>43850</v>
      </c>
      <c r="C50" s="37"/>
      <c r="D50" s="37"/>
      <c r="E50" s="30" t="s">
        <v>121</v>
      </c>
      <c r="F50" s="31" t="s">
        <v>122</v>
      </c>
      <c r="G50" s="30"/>
      <c r="H50" s="30"/>
      <c r="I50" s="30"/>
      <c r="J50" s="30"/>
      <c r="K50" s="30"/>
      <c r="L50" s="30"/>
      <c r="M50" s="30"/>
      <c r="N50" s="79"/>
      <c r="O50" s="79"/>
      <c r="P50" s="99" t="s">
        <v>123</v>
      </c>
      <c r="Q50" s="116"/>
      <c r="R50" s="100"/>
      <c r="S50" s="100">
        <v>159125</v>
      </c>
      <c r="T50" s="100"/>
    </row>
    <row r="51" s="2" customFormat="1" ht="21" customHeight="1" spans="1:20">
      <c r="A51" s="33"/>
      <c r="B51" s="63">
        <v>43850</v>
      </c>
      <c r="C51" s="37"/>
      <c r="D51" s="37"/>
      <c r="E51" s="30" t="s">
        <v>121</v>
      </c>
      <c r="F51" s="31" t="s">
        <v>124</v>
      </c>
      <c r="G51" s="30"/>
      <c r="H51" s="30"/>
      <c r="I51" s="30"/>
      <c r="J51" s="30"/>
      <c r="K51" s="30"/>
      <c r="L51" s="30"/>
      <c r="M51" s="30"/>
      <c r="N51" s="79"/>
      <c r="O51" s="79"/>
      <c r="P51" s="99" t="s">
        <v>125</v>
      </c>
      <c r="Q51" s="116"/>
      <c r="R51" s="100"/>
      <c r="S51" s="100">
        <v>101520</v>
      </c>
      <c r="T51" s="100"/>
    </row>
    <row r="52" s="2" customFormat="1" ht="21" customHeight="1" spans="1:20">
      <c r="A52" s="33"/>
      <c r="B52" s="63">
        <v>43850</v>
      </c>
      <c r="C52" s="37"/>
      <c r="D52" s="37"/>
      <c r="E52" s="30" t="s">
        <v>126</v>
      </c>
      <c r="F52" s="31" t="s">
        <v>127</v>
      </c>
      <c r="G52" s="30"/>
      <c r="H52" s="30"/>
      <c r="I52" s="30"/>
      <c r="J52" s="30"/>
      <c r="K52" s="30"/>
      <c r="L52" s="30"/>
      <c r="M52" s="30"/>
      <c r="N52" s="79"/>
      <c r="O52" s="79"/>
      <c r="P52" s="99" t="s">
        <v>60</v>
      </c>
      <c r="Q52" s="116"/>
      <c r="R52" s="100"/>
      <c r="S52" s="100">
        <v>98130</v>
      </c>
      <c r="T52" s="100"/>
    </row>
    <row r="53" s="2" customFormat="1" ht="21" customHeight="1" spans="1:20">
      <c r="A53" s="33"/>
      <c r="B53" s="63">
        <v>43850</v>
      </c>
      <c r="C53" s="37"/>
      <c r="D53" s="37"/>
      <c r="E53" s="30" t="s">
        <v>128</v>
      </c>
      <c r="F53" s="31" t="s">
        <v>129</v>
      </c>
      <c r="G53" s="30"/>
      <c r="H53" s="30"/>
      <c r="I53" s="30"/>
      <c r="J53" s="30"/>
      <c r="K53" s="30"/>
      <c r="L53" s="30"/>
      <c r="M53" s="30"/>
      <c r="N53" s="79"/>
      <c r="O53" s="79"/>
      <c r="P53" s="99" t="s">
        <v>130</v>
      </c>
      <c r="Q53" s="116"/>
      <c r="R53" s="100"/>
      <c r="S53" s="100">
        <v>204060</v>
      </c>
      <c r="T53" s="100"/>
    </row>
    <row r="54" s="2" customFormat="1" ht="21" customHeight="1" spans="1:20">
      <c r="A54" s="33"/>
      <c r="B54" s="63">
        <v>43850</v>
      </c>
      <c r="C54" s="37"/>
      <c r="D54" s="37"/>
      <c r="E54" s="30" t="s">
        <v>102</v>
      </c>
      <c r="F54" s="31" t="s">
        <v>103</v>
      </c>
      <c r="G54" s="30"/>
      <c r="H54" s="30"/>
      <c r="I54" s="30"/>
      <c r="J54" s="30"/>
      <c r="K54" s="30"/>
      <c r="L54" s="30"/>
      <c r="M54" s="30"/>
      <c r="N54" s="79"/>
      <c r="O54" s="79"/>
      <c r="P54" s="99" t="s">
        <v>104</v>
      </c>
      <c r="Q54" s="116"/>
      <c r="R54" s="100"/>
      <c r="S54" s="100">
        <v>65008</v>
      </c>
      <c r="T54" s="100"/>
    </row>
    <row r="55" s="2" customFormat="1" ht="21" customHeight="1" spans="1:20">
      <c r="A55" s="33"/>
      <c r="B55" s="63">
        <v>43850</v>
      </c>
      <c r="C55" s="37"/>
      <c r="D55" s="37"/>
      <c r="E55" s="30" t="s">
        <v>131</v>
      </c>
      <c r="F55" s="31" t="s">
        <v>83</v>
      </c>
      <c r="G55" s="30"/>
      <c r="H55" s="30"/>
      <c r="I55" s="30"/>
      <c r="J55" s="30"/>
      <c r="K55" s="30"/>
      <c r="L55" s="30"/>
      <c r="M55" s="30"/>
      <c r="N55" s="79"/>
      <c r="O55" s="79"/>
      <c r="P55" s="99" t="s">
        <v>85</v>
      </c>
      <c r="Q55" s="116"/>
      <c r="R55" s="100"/>
      <c r="S55" s="100">
        <v>70175.6</v>
      </c>
      <c r="T55" s="100"/>
    </row>
    <row r="56" s="2" customFormat="1" ht="21" customHeight="1" spans="1:20">
      <c r="A56" s="33"/>
      <c r="B56" s="63">
        <v>43850</v>
      </c>
      <c r="C56" s="37"/>
      <c r="D56" s="37"/>
      <c r="E56" s="30" t="s">
        <v>132</v>
      </c>
      <c r="F56" s="31" t="s">
        <v>133</v>
      </c>
      <c r="G56" s="30"/>
      <c r="H56" s="30"/>
      <c r="I56" s="30"/>
      <c r="J56" s="30"/>
      <c r="K56" s="30"/>
      <c r="L56" s="30"/>
      <c r="M56" s="30"/>
      <c r="N56" s="79"/>
      <c r="O56" s="79"/>
      <c r="P56" s="99" t="s">
        <v>134</v>
      </c>
      <c r="Q56" s="116"/>
      <c r="R56" s="100"/>
      <c r="S56" s="100">
        <v>2000000</v>
      </c>
      <c r="T56" s="100"/>
    </row>
    <row r="57" ht="21" customHeight="1" spans="1:20">
      <c r="A57" s="36"/>
      <c r="B57" s="63">
        <v>43850</v>
      </c>
      <c r="C57" s="37"/>
      <c r="D57" s="37"/>
      <c r="E57" s="30" t="s">
        <v>135</v>
      </c>
      <c r="F57" s="31" t="s">
        <v>136</v>
      </c>
      <c r="G57" s="32"/>
      <c r="H57" s="30"/>
      <c r="I57" s="30"/>
      <c r="J57" s="30"/>
      <c r="K57" s="30"/>
      <c r="L57" s="32"/>
      <c r="M57" s="32"/>
      <c r="N57" s="79"/>
      <c r="O57" s="79"/>
      <c r="P57" s="99" t="s">
        <v>137</v>
      </c>
      <c r="Q57" s="116"/>
      <c r="R57" s="117"/>
      <c r="S57" s="100">
        <v>189029</v>
      </c>
      <c r="T57" s="117"/>
    </row>
    <row r="58" s="2" customFormat="1" ht="21" customHeight="1" spans="1:20">
      <c r="A58" s="33">
        <v>17</v>
      </c>
      <c r="B58" s="63">
        <v>43852</v>
      </c>
      <c r="C58" s="37"/>
      <c r="D58" s="37"/>
      <c r="E58" s="30" t="s">
        <v>138</v>
      </c>
      <c r="F58" s="31" t="s">
        <v>133</v>
      </c>
      <c r="G58" s="32"/>
      <c r="H58" s="30"/>
      <c r="I58" s="30"/>
      <c r="J58" s="30"/>
      <c r="K58" s="30"/>
      <c r="L58" s="32"/>
      <c r="M58" s="32"/>
      <c r="N58" s="79">
        <v>-765373</v>
      </c>
      <c r="O58" s="79" t="s">
        <v>139</v>
      </c>
      <c r="P58" s="99" t="s">
        <v>134</v>
      </c>
      <c r="Q58" s="116"/>
      <c r="R58" s="117"/>
      <c r="S58" s="100">
        <v>400000</v>
      </c>
      <c r="T58" s="117"/>
    </row>
    <row r="59" s="2" customFormat="1" ht="21" customHeight="1" spans="1:20">
      <c r="A59" s="33"/>
      <c r="B59" s="63">
        <v>43852</v>
      </c>
      <c r="C59" s="37"/>
      <c r="D59" s="37"/>
      <c r="E59" s="30" t="s">
        <v>140</v>
      </c>
      <c r="F59" s="31" t="s">
        <v>141</v>
      </c>
      <c r="G59" s="32"/>
      <c r="H59" s="30"/>
      <c r="I59" s="30"/>
      <c r="J59" s="30"/>
      <c r="K59" s="30"/>
      <c r="L59" s="32"/>
      <c r="M59" s="32"/>
      <c r="N59" s="79"/>
      <c r="O59" s="79"/>
      <c r="P59" s="99" t="s">
        <v>142</v>
      </c>
      <c r="Q59" s="116"/>
      <c r="R59" s="117"/>
      <c r="S59" s="100">
        <v>50000</v>
      </c>
      <c r="T59" s="117"/>
    </row>
    <row r="60" s="2" customFormat="1" ht="21" customHeight="1" spans="1:20">
      <c r="A60" s="33"/>
      <c r="B60" s="63">
        <v>43852</v>
      </c>
      <c r="C60" s="37"/>
      <c r="D60" s="37"/>
      <c r="E60" s="30" t="s">
        <v>79</v>
      </c>
      <c r="F60" s="31" t="s">
        <v>80</v>
      </c>
      <c r="G60" s="32"/>
      <c r="H60" s="30"/>
      <c r="I60" s="30"/>
      <c r="J60" s="30"/>
      <c r="K60" s="30"/>
      <c r="L60" s="32"/>
      <c r="M60" s="32"/>
      <c r="N60" s="79"/>
      <c r="O60" s="79"/>
      <c r="P60" s="99" t="s">
        <v>81</v>
      </c>
      <c r="Q60" s="116"/>
      <c r="R60" s="117"/>
      <c r="S60" s="100">
        <v>38981.19</v>
      </c>
      <c r="T60" s="117"/>
    </row>
    <row r="61" s="2" customFormat="1" ht="21" customHeight="1" spans="1:20">
      <c r="A61" s="36"/>
      <c r="B61" s="63">
        <v>43852</v>
      </c>
      <c r="C61" s="37"/>
      <c r="D61" s="37"/>
      <c r="E61" s="30" t="s">
        <v>143</v>
      </c>
      <c r="F61" s="31" t="s">
        <v>144</v>
      </c>
      <c r="G61" s="32"/>
      <c r="H61" s="30"/>
      <c r="I61" s="30"/>
      <c r="J61" s="30"/>
      <c r="K61" s="30"/>
      <c r="L61" s="32"/>
      <c r="M61" s="32"/>
      <c r="N61" s="79"/>
      <c r="O61" s="79"/>
      <c r="P61" s="99" t="s">
        <v>73</v>
      </c>
      <c r="Q61" s="116"/>
      <c r="R61" s="117"/>
      <c r="S61" s="100">
        <v>150000</v>
      </c>
      <c r="T61" s="117"/>
    </row>
    <row r="62" s="2" customFormat="1" ht="21" customHeight="1" spans="1:20">
      <c r="A62" s="36">
        <v>18</v>
      </c>
      <c r="B62" s="27">
        <v>43915</v>
      </c>
      <c r="C62" s="37"/>
      <c r="D62" s="37"/>
      <c r="E62" s="30" t="s">
        <v>74</v>
      </c>
      <c r="F62" s="31" t="s">
        <v>94</v>
      </c>
      <c r="G62" s="32"/>
      <c r="H62" s="51"/>
      <c r="I62" s="51"/>
      <c r="J62" s="51"/>
      <c r="K62" s="51"/>
      <c r="L62" s="32"/>
      <c r="M62" s="32"/>
      <c r="N62" s="79"/>
      <c r="O62" s="79"/>
      <c r="P62" s="79" t="s">
        <v>95</v>
      </c>
      <c r="Q62" s="116"/>
      <c r="R62" s="117"/>
      <c r="S62" s="100">
        <v>5000</v>
      </c>
      <c r="T62" s="117"/>
    </row>
    <row r="63" s="2" customFormat="1" ht="21" customHeight="1" spans="1:20">
      <c r="A63" s="33">
        <v>19</v>
      </c>
      <c r="B63" s="34">
        <v>43944</v>
      </c>
      <c r="C63" s="37"/>
      <c r="D63" s="37"/>
      <c r="E63" s="30" t="s">
        <v>61</v>
      </c>
      <c r="F63" s="31" t="s">
        <v>90</v>
      </c>
      <c r="G63" s="30"/>
      <c r="H63" s="30"/>
      <c r="I63" s="30"/>
      <c r="J63" s="30"/>
      <c r="K63" s="30"/>
      <c r="L63" s="100">
        <v>1650</v>
      </c>
      <c r="M63" s="101" t="s">
        <v>145</v>
      </c>
      <c r="N63" s="79"/>
      <c r="O63" s="79"/>
      <c r="P63" s="99" t="s">
        <v>62</v>
      </c>
      <c r="Q63" s="116"/>
      <c r="R63" s="100"/>
      <c r="S63" s="100">
        <v>550</v>
      </c>
      <c r="T63" s="100"/>
    </row>
    <row r="64" s="2" customFormat="1" ht="21" customHeight="1" spans="1:20">
      <c r="A64" s="36"/>
      <c r="B64" s="34">
        <v>43944</v>
      </c>
      <c r="C64" s="37"/>
      <c r="D64" s="37"/>
      <c r="E64" s="30" t="s">
        <v>74</v>
      </c>
      <c r="F64" s="31" t="s">
        <v>94</v>
      </c>
      <c r="G64" s="30"/>
      <c r="H64" s="30"/>
      <c r="I64" s="30"/>
      <c r="J64" s="30"/>
      <c r="K64" s="30"/>
      <c r="L64" s="65"/>
      <c r="M64" s="98"/>
      <c r="N64" s="79"/>
      <c r="O64" s="79"/>
      <c r="P64" s="99" t="s">
        <v>95</v>
      </c>
      <c r="Q64" s="116"/>
      <c r="R64" s="100"/>
      <c r="S64" s="100">
        <v>5000</v>
      </c>
      <c r="T64" s="100"/>
    </row>
    <row r="65" s="4" customFormat="1" ht="28" customHeight="1" spans="1:20">
      <c r="A65" s="36">
        <v>20</v>
      </c>
      <c r="B65" s="34">
        <v>43956</v>
      </c>
      <c r="C65" s="37"/>
      <c r="D65" s="37"/>
      <c r="E65" s="30" t="s">
        <v>126</v>
      </c>
      <c r="F65" s="31" t="s">
        <v>127</v>
      </c>
      <c r="G65" s="30"/>
      <c r="H65" s="30"/>
      <c r="I65" s="30"/>
      <c r="J65" s="30"/>
      <c r="K65" s="30"/>
      <c r="L65" s="30">
        <v>50</v>
      </c>
      <c r="M65" s="98" t="s">
        <v>146</v>
      </c>
      <c r="N65" s="79"/>
      <c r="O65" s="79"/>
      <c r="P65" s="99" t="s">
        <v>60</v>
      </c>
      <c r="Q65" s="116"/>
      <c r="R65" s="100"/>
      <c r="S65" s="100">
        <v>20468</v>
      </c>
      <c r="T65" s="100"/>
    </row>
    <row r="66" s="4" customFormat="1" ht="23" customHeight="1" spans="1:20">
      <c r="A66" s="36">
        <v>21</v>
      </c>
      <c r="B66" s="34">
        <v>43972</v>
      </c>
      <c r="C66" s="37"/>
      <c r="D66" s="37"/>
      <c r="E66" s="30" t="s">
        <v>126</v>
      </c>
      <c r="F66" s="31" t="s">
        <v>127</v>
      </c>
      <c r="G66" s="30"/>
      <c r="H66" s="30"/>
      <c r="I66" s="30"/>
      <c r="J66" s="30"/>
      <c r="K66" s="30"/>
      <c r="L66" s="30">
        <v>50</v>
      </c>
      <c r="M66" s="98" t="s">
        <v>146</v>
      </c>
      <c r="N66" s="79"/>
      <c r="O66" s="79"/>
      <c r="P66" s="99" t="s">
        <v>60</v>
      </c>
      <c r="Q66" s="116"/>
      <c r="R66" s="100"/>
      <c r="S66" s="100">
        <v>4774</v>
      </c>
      <c r="T66" s="100"/>
    </row>
    <row r="67" s="2" customFormat="1" ht="20.1" customHeight="1" spans="1:20">
      <c r="A67" s="33">
        <v>22</v>
      </c>
      <c r="B67" s="118">
        <v>43993</v>
      </c>
      <c r="C67" s="37"/>
      <c r="D67" s="37"/>
      <c r="E67" s="100" t="s">
        <v>74</v>
      </c>
      <c r="F67" s="119" t="s">
        <v>94</v>
      </c>
      <c r="G67" s="32"/>
      <c r="H67" s="51"/>
      <c r="I67" s="51"/>
      <c r="J67" s="51"/>
      <c r="K67" s="51"/>
      <c r="L67" s="30">
        <v>50</v>
      </c>
      <c r="M67" s="100" t="s">
        <v>147</v>
      </c>
      <c r="N67" s="79"/>
      <c r="O67" s="79"/>
      <c r="P67" s="99" t="s">
        <v>148</v>
      </c>
      <c r="Q67" s="112"/>
      <c r="R67" s="29"/>
      <c r="S67" s="100">
        <v>5000</v>
      </c>
      <c r="T67" s="29"/>
    </row>
    <row r="68" s="4" customFormat="1" ht="21" customHeight="1" spans="1:20">
      <c r="A68" s="36"/>
      <c r="B68" s="63"/>
      <c r="C68" s="37"/>
      <c r="D68" s="37"/>
      <c r="E68" s="65"/>
      <c r="F68" s="66"/>
      <c r="G68" s="30"/>
      <c r="H68" s="30"/>
      <c r="I68" s="30"/>
      <c r="J68" s="30"/>
      <c r="K68" s="30"/>
      <c r="L68" s="30">
        <v>-1800</v>
      </c>
      <c r="M68" s="65"/>
      <c r="N68" s="79"/>
      <c r="O68" s="79"/>
      <c r="P68" s="141"/>
      <c r="Q68" s="116"/>
      <c r="R68" s="100"/>
      <c r="S68" s="147"/>
      <c r="T68" s="100"/>
    </row>
    <row r="69" s="2" customFormat="1" ht="21" customHeight="1" spans="1:20">
      <c r="A69" s="33">
        <v>23</v>
      </c>
      <c r="B69" s="34">
        <v>44020</v>
      </c>
      <c r="C69" s="37"/>
      <c r="D69" s="37"/>
      <c r="E69" s="30" t="s">
        <v>149</v>
      </c>
      <c r="F69" s="31" t="s">
        <v>150</v>
      </c>
      <c r="G69" s="30"/>
      <c r="H69" s="30"/>
      <c r="I69" s="30"/>
      <c r="J69" s="30"/>
      <c r="K69" s="30"/>
      <c r="L69" s="30">
        <v>50</v>
      </c>
      <c r="M69" s="101" t="s">
        <v>151</v>
      </c>
      <c r="N69" s="79"/>
      <c r="O69" s="79"/>
      <c r="P69" s="99" t="s">
        <v>152</v>
      </c>
      <c r="Q69" s="116"/>
      <c r="R69" s="100"/>
      <c r="S69" s="100">
        <v>40172</v>
      </c>
      <c r="T69" s="100"/>
    </row>
    <row r="70" s="2" customFormat="1" ht="20.1" customHeight="1" spans="1:20">
      <c r="A70" s="33"/>
      <c r="B70" s="34">
        <v>44020</v>
      </c>
      <c r="C70" s="37"/>
      <c r="D70" s="37"/>
      <c r="E70" s="30" t="s">
        <v>91</v>
      </c>
      <c r="F70" s="31" t="s">
        <v>92</v>
      </c>
      <c r="G70" s="30"/>
      <c r="H70" s="51"/>
      <c r="I70" s="51"/>
      <c r="J70" s="51"/>
      <c r="K70" s="51"/>
      <c r="L70" s="30">
        <v>50</v>
      </c>
      <c r="M70" s="142"/>
      <c r="N70" s="79"/>
      <c r="O70" s="79"/>
      <c r="P70" s="79" t="s">
        <v>153</v>
      </c>
      <c r="Q70" s="112"/>
      <c r="R70" s="30"/>
      <c r="S70" s="30">
        <v>28341</v>
      </c>
      <c r="T70" s="30"/>
    </row>
    <row r="71" s="2" customFormat="1" ht="21" customHeight="1" spans="1:20">
      <c r="A71" s="33"/>
      <c r="B71" s="34">
        <v>44020</v>
      </c>
      <c r="C71" s="37"/>
      <c r="D71" s="37"/>
      <c r="E71" s="30" t="s">
        <v>61</v>
      </c>
      <c r="F71" s="31" t="s">
        <v>90</v>
      </c>
      <c r="G71" s="30"/>
      <c r="H71" s="30"/>
      <c r="I71" s="30"/>
      <c r="J71" s="30"/>
      <c r="K71" s="30"/>
      <c r="L71" s="30">
        <v>50</v>
      </c>
      <c r="M71" s="142"/>
      <c r="N71" s="79"/>
      <c r="O71" s="79"/>
      <c r="P71" s="99" t="s">
        <v>154</v>
      </c>
      <c r="Q71" s="116"/>
      <c r="R71" s="100"/>
      <c r="S71" s="100">
        <v>6097</v>
      </c>
      <c r="T71" s="100"/>
    </row>
    <row r="72" s="2" customFormat="1" ht="20.1" customHeight="1" spans="1:20">
      <c r="A72" s="33"/>
      <c r="B72" s="34">
        <v>44020</v>
      </c>
      <c r="C72" s="37"/>
      <c r="D72" s="37"/>
      <c r="E72" s="30" t="s">
        <v>67</v>
      </c>
      <c r="F72" s="31">
        <v>7.01120120102e+19</v>
      </c>
      <c r="G72" s="30"/>
      <c r="H72" s="30"/>
      <c r="I72" s="30"/>
      <c r="J72" s="30"/>
      <c r="K72" s="30"/>
      <c r="L72" s="30">
        <v>50</v>
      </c>
      <c r="M72" s="98"/>
      <c r="N72" s="79"/>
      <c r="O72" s="79"/>
      <c r="P72" s="79" t="s">
        <v>155</v>
      </c>
      <c r="Q72" s="112"/>
      <c r="R72" s="30"/>
      <c r="S72" s="30">
        <v>8141.17</v>
      </c>
      <c r="T72" s="30"/>
    </row>
    <row r="73" s="2" customFormat="1" ht="21" customHeight="1" spans="1:20">
      <c r="A73" s="36"/>
      <c r="B73" s="34">
        <v>44071</v>
      </c>
      <c r="C73" s="37"/>
      <c r="D73" s="30">
        <v>5000</v>
      </c>
      <c r="E73" s="30" t="s">
        <v>54</v>
      </c>
      <c r="F73" s="31">
        <v>5.90711210000001e+16</v>
      </c>
      <c r="G73" s="30"/>
      <c r="H73" s="30"/>
      <c r="I73" s="30"/>
      <c r="J73" s="30"/>
      <c r="K73" s="30"/>
      <c r="L73" s="30">
        <v>50</v>
      </c>
      <c r="M73" s="100" t="s">
        <v>156</v>
      </c>
      <c r="N73" s="79"/>
      <c r="O73" s="79"/>
      <c r="P73" s="99" t="s">
        <v>157</v>
      </c>
      <c r="Q73" s="116"/>
      <c r="R73" s="100"/>
      <c r="S73" s="100">
        <v>-6000</v>
      </c>
      <c r="T73" s="100"/>
    </row>
    <row r="74" s="2" customFormat="1" ht="21" customHeight="1" spans="1:20">
      <c r="A74" s="36">
        <v>24</v>
      </c>
      <c r="B74" s="34">
        <v>44071</v>
      </c>
      <c r="C74" s="37"/>
      <c r="D74" s="37"/>
      <c r="E74" s="65" t="s">
        <v>99</v>
      </c>
      <c r="F74" s="66" t="s">
        <v>100</v>
      </c>
      <c r="G74" s="30"/>
      <c r="H74" s="30"/>
      <c r="I74" s="30"/>
      <c r="J74" s="30"/>
      <c r="K74" s="30"/>
      <c r="L74" s="30">
        <v>-250</v>
      </c>
      <c r="M74" s="65"/>
      <c r="N74" s="79"/>
      <c r="O74" s="79"/>
      <c r="P74" s="99" t="s">
        <v>158</v>
      </c>
      <c r="Q74" s="116"/>
      <c r="R74" s="100"/>
      <c r="S74" s="100">
        <v>29918.85</v>
      </c>
      <c r="T74" s="100"/>
    </row>
    <row r="75" s="3" customFormat="1" ht="21" customHeight="1" spans="1:20">
      <c r="A75" s="52">
        <v>25</v>
      </c>
      <c r="B75" s="41">
        <v>44124</v>
      </c>
      <c r="C75" s="43"/>
      <c r="D75" s="44">
        <v>64726.5</v>
      </c>
      <c r="E75" s="44" t="s">
        <v>54</v>
      </c>
      <c r="F75" s="45">
        <v>5.90711210000001e+16</v>
      </c>
      <c r="G75" s="44"/>
      <c r="H75" s="44"/>
      <c r="I75" s="44"/>
      <c r="J75" s="44"/>
      <c r="K75" s="44"/>
      <c r="L75" s="44"/>
      <c r="M75" s="61"/>
      <c r="N75" s="86"/>
      <c r="O75" s="86"/>
      <c r="P75" s="148"/>
      <c r="Q75" s="162"/>
      <c r="R75" s="56"/>
      <c r="S75" s="56"/>
      <c r="T75" s="56"/>
    </row>
    <row r="76" s="3" customFormat="1" ht="21" customHeight="1" spans="1:20">
      <c r="A76" s="52"/>
      <c r="B76" s="41">
        <v>44124</v>
      </c>
      <c r="C76" s="43"/>
      <c r="D76" s="43"/>
      <c r="E76" s="44" t="s">
        <v>61</v>
      </c>
      <c r="F76" s="45" t="s">
        <v>90</v>
      </c>
      <c r="G76" s="44"/>
      <c r="H76" s="44"/>
      <c r="I76" s="44"/>
      <c r="J76" s="44"/>
      <c r="K76" s="44"/>
      <c r="L76" s="44">
        <v>50</v>
      </c>
      <c r="M76" s="169" t="s">
        <v>151</v>
      </c>
      <c r="N76" s="86"/>
      <c r="O76" s="86"/>
      <c r="P76" s="91" t="s">
        <v>154</v>
      </c>
      <c r="Q76" s="162"/>
      <c r="R76" s="56"/>
      <c r="S76" s="56">
        <v>25463.5</v>
      </c>
      <c r="T76" s="56"/>
    </row>
    <row r="77" s="3" customFormat="1" ht="21" customHeight="1" spans="1:20">
      <c r="A77" s="59"/>
      <c r="B77" s="41">
        <v>44124</v>
      </c>
      <c r="C77" s="43"/>
      <c r="D77" s="43"/>
      <c r="E77" s="44" t="s">
        <v>121</v>
      </c>
      <c r="F77" s="45" t="s">
        <v>122</v>
      </c>
      <c r="G77" s="44"/>
      <c r="H77" s="44"/>
      <c r="I77" s="44"/>
      <c r="J77" s="44"/>
      <c r="K77" s="44"/>
      <c r="L77" s="44">
        <v>50</v>
      </c>
      <c r="M77" s="92"/>
      <c r="N77" s="86"/>
      <c r="O77" s="86"/>
      <c r="P77" s="91" t="s">
        <v>159</v>
      </c>
      <c r="Q77" s="162"/>
      <c r="R77" s="56"/>
      <c r="S77" s="56">
        <v>39263</v>
      </c>
      <c r="T77" s="56"/>
    </row>
    <row r="78" s="3" customFormat="1" ht="21" customHeight="1" spans="1:20">
      <c r="A78" s="52">
        <v>26</v>
      </c>
      <c r="B78" s="41">
        <v>44124</v>
      </c>
      <c r="C78" s="43"/>
      <c r="D78" s="44">
        <v>80040.1</v>
      </c>
      <c r="E78" s="44" t="s">
        <v>54</v>
      </c>
      <c r="F78" s="45">
        <v>5.90711210000001e+16</v>
      </c>
      <c r="G78" s="44"/>
      <c r="H78" s="44"/>
      <c r="I78" s="44"/>
      <c r="J78" s="44"/>
      <c r="K78" s="44"/>
      <c r="L78" s="44"/>
      <c r="M78" s="61"/>
      <c r="N78" s="86"/>
      <c r="O78" s="86"/>
      <c r="P78" s="148"/>
      <c r="Q78" s="162"/>
      <c r="R78" s="56"/>
      <c r="S78" s="56"/>
      <c r="T78" s="56"/>
    </row>
    <row r="79" s="3" customFormat="1" ht="21" customHeight="1" spans="1:20">
      <c r="A79" s="52"/>
      <c r="B79" s="41">
        <v>44124</v>
      </c>
      <c r="C79" s="43"/>
      <c r="D79" s="43"/>
      <c r="E79" s="44" t="s">
        <v>61</v>
      </c>
      <c r="F79" s="45" t="s">
        <v>90</v>
      </c>
      <c r="G79" s="44"/>
      <c r="H79" s="44"/>
      <c r="I79" s="44"/>
      <c r="J79" s="44"/>
      <c r="K79" s="44"/>
      <c r="L79" s="44">
        <v>50</v>
      </c>
      <c r="M79" s="169" t="s">
        <v>151</v>
      </c>
      <c r="N79" s="86"/>
      <c r="O79" s="86"/>
      <c r="P79" s="91" t="s">
        <v>154</v>
      </c>
      <c r="Q79" s="162"/>
      <c r="R79" s="56"/>
      <c r="S79" s="56">
        <v>40540.1</v>
      </c>
      <c r="T79" s="56"/>
    </row>
    <row r="80" s="3" customFormat="1" ht="21" customHeight="1" spans="1:20">
      <c r="A80" s="59"/>
      <c r="B80" s="41">
        <v>44124</v>
      </c>
      <c r="C80" s="43"/>
      <c r="D80" s="43"/>
      <c r="E80" s="44" t="s">
        <v>160</v>
      </c>
      <c r="F80" s="45" t="s">
        <v>161</v>
      </c>
      <c r="G80" s="44"/>
      <c r="H80" s="44"/>
      <c r="I80" s="44"/>
      <c r="J80" s="44"/>
      <c r="K80" s="44"/>
      <c r="L80" s="44">
        <v>50</v>
      </c>
      <c r="M80" s="92"/>
      <c r="N80" s="86"/>
      <c r="O80" s="86"/>
      <c r="P80" s="91" t="s">
        <v>162</v>
      </c>
      <c r="Q80" s="162"/>
      <c r="R80" s="56"/>
      <c r="S80" s="56">
        <v>39500</v>
      </c>
      <c r="T80" s="56"/>
    </row>
    <row r="81" s="4" customFormat="1" ht="21" customHeight="1" spans="1:20">
      <c r="A81" s="36"/>
      <c r="B81" s="34"/>
      <c r="C81" s="37"/>
      <c r="D81" s="37"/>
      <c r="E81" s="65"/>
      <c r="F81" s="66"/>
      <c r="G81" s="30"/>
      <c r="H81" s="30"/>
      <c r="I81" s="30"/>
      <c r="J81" s="30"/>
      <c r="K81" s="30"/>
      <c r="L81" s="30"/>
      <c r="M81" s="65"/>
      <c r="N81" s="79"/>
      <c r="O81" s="79"/>
      <c r="P81" s="99"/>
      <c r="Q81" s="116"/>
      <c r="R81" s="100"/>
      <c r="S81" s="100"/>
      <c r="T81" s="100"/>
    </row>
    <row r="82" ht="21" customHeight="1" spans="1:20">
      <c r="A82" s="36"/>
      <c r="B82" s="27"/>
      <c r="C82" s="37"/>
      <c r="D82" s="37"/>
      <c r="E82" s="30"/>
      <c r="F82" s="31"/>
      <c r="G82" s="32"/>
      <c r="H82" s="30"/>
      <c r="I82" s="30"/>
      <c r="J82" s="30"/>
      <c r="K82" s="30"/>
      <c r="L82" s="32"/>
      <c r="M82" s="32"/>
      <c r="N82" s="79"/>
      <c r="O82" s="79"/>
      <c r="P82" s="99"/>
      <c r="Q82" s="116"/>
      <c r="R82" s="117"/>
      <c r="S82" s="100"/>
      <c r="T82" s="117"/>
    </row>
    <row r="83" ht="30" customHeight="1" spans="1:20">
      <c r="A83" s="132" t="s">
        <v>163</v>
      </c>
      <c r="B83" s="132"/>
      <c r="C83" s="133">
        <f>SUM(C8:C82)</f>
        <v>11343606.18</v>
      </c>
      <c r="D83" s="134">
        <f>SUM(D8:D82)</f>
        <v>149766.6</v>
      </c>
      <c r="E83" s="135"/>
      <c r="F83" s="136"/>
      <c r="G83" s="137"/>
      <c r="H83" s="135"/>
      <c r="I83" s="152">
        <f>SUM(I8:I82)</f>
        <v>0</v>
      </c>
      <c r="J83" s="135"/>
      <c r="K83" s="152">
        <f>SUM(K8:K82)</f>
        <v>0</v>
      </c>
      <c r="L83" s="152">
        <f>SUM(L8:L82)</f>
        <v>200</v>
      </c>
      <c r="M83" s="135"/>
      <c r="N83" s="153">
        <f>SUM(N8:N82)</f>
        <v>0</v>
      </c>
      <c r="O83" s="79"/>
      <c r="P83" s="99"/>
      <c r="Q83" s="164"/>
      <c r="R83" s="165"/>
      <c r="S83" s="166">
        <f>SUM(S9:S82)</f>
        <v>11492919.11</v>
      </c>
      <c r="T83" s="167">
        <f>C83+D83-I83-K83-L83-N83-S83</f>
        <v>253.670000001788</v>
      </c>
    </row>
    <row r="84" ht="30" customHeight="1" spans="1:20">
      <c r="A84" s="132" t="s">
        <v>164</v>
      </c>
      <c r="B84" s="132"/>
      <c r="C84" s="132" t="s">
        <v>165</v>
      </c>
      <c r="D84" s="132"/>
      <c r="E84" s="132"/>
      <c r="F84" s="138">
        <f>S79+S80</f>
        <v>80040.1</v>
      </c>
      <c r="G84" s="139"/>
      <c r="H84" s="139"/>
      <c r="I84" s="139"/>
      <c r="J84" s="139"/>
      <c r="K84" s="154"/>
      <c r="L84" s="155" t="s">
        <v>166</v>
      </c>
      <c r="M84" s="156"/>
      <c r="N84" s="156"/>
      <c r="O84" s="157" t="s">
        <v>167</v>
      </c>
      <c r="P84" s="158">
        <f>F84</f>
        <v>80040.1</v>
      </c>
      <c r="Q84" s="158"/>
      <c r="R84" s="158"/>
      <c r="S84" s="158"/>
      <c r="T84" s="158"/>
    </row>
    <row r="85" ht="30" customHeight="1" spans="1:20">
      <c r="A85" s="132"/>
      <c r="B85" s="132"/>
      <c r="C85" s="132" t="s">
        <v>168</v>
      </c>
      <c r="D85" s="132"/>
      <c r="E85" s="132"/>
      <c r="F85" s="138">
        <v>0</v>
      </c>
      <c r="G85" s="139"/>
      <c r="H85" s="139"/>
      <c r="I85" s="139"/>
      <c r="J85" s="139"/>
      <c r="K85" s="154"/>
      <c r="L85" s="159"/>
      <c r="M85" s="160"/>
      <c r="N85" s="160"/>
      <c r="O85" s="157" t="s">
        <v>169</v>
      </c>
      <c r="P85" s="161" t="str">
        <f>SUBSTITUTE(SUBSTITUTE(TEXT(INT(P84),"[DBNum2][$-804]G/通用格式元"&amp;IF(INT(F92)=F92,"整",""))&amp;TEXT(MID(F92,FIND(".",F92&amp;".0")+1,1),"[DBNum2][$-804]G/通用格式角")&amp;TEXT(MID(F92,FIND(".",F92&amp;".0")+2,1),"[DBNum2][$-804]G/通用格式分"),"零角","零"),"零分","")</f>
        <v>捌万零肆拾元整</v>
      </c>
      <c r="Q85" s="161"/>
      <c r="R85" s="161"/>
      <c r="S85" s="161"/>
      <c r="T85" s="161"/>
    </row>
    <row r="90" ht="13.5" spans="2:2">
      <c r="B90" s="140"/>
    </row>
  </sheetData>
  <mergeCells count="9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8:K18"/>
    <mergeCell ref="H21:K21"/>
    <mergeCell ref="A83:B83"/>
    <mergeCell ref="C84:E84"/>
    <mergeCell ref="F84:K84"/>
    <mergeCell ref="P84:T84"/>
    <mergeCell ref="C85:E85"/>
    <mergeCell ref="F85:K85"/>
    <mergeCell ref="P85:T85"/>
    <mergeCell ref="A5:A7"/>
    <mergeCell ref="A8:A11"/>
    <mergeCell ref="A12:A15"/>
    <mergeCell ref="A16:A18"/>
    <mergeCell ref="A19:A25"/>
    <mergeCell ref="A26:A28"/>
    <mergeCell ref="A29:A30"/>
    <mergeCell ref="A35:A36"/>
    <mergeCell ref="A37:A38"/>
    <mergeCell ref="A41:A42"/>
    <mergeCell ref="A43:A57"/>
    <mergeCell ref="A58:A61"/>
    <mergeCell ref="A63:A64"/>
    <mergeCell ref="A67:A68"/>
    <mergeCell ref="A69:A72"/>
    <mergeCell ref="A75:A77"/>
    <mergeCell ref="A78:A80"/>
    <mergeCell ref="B43:B44"/>
    <mergeCell ref="B67:B68"/>
    <mergeCell ref="C43:C44"/>
    <mergeCell ref="D43:D44"/>
    <mergeCell ref="E43:E44"/>
    <mergeCell ref="E67:E68"/>
    <mergeCell ref="F43:F44"/>
    <mergeCell ref="F67:F68"/>
    <mergeCell ref="G43:G44"/>
    <mergeCell ref="H16:H17"/>
    <mergeCell ref="H19:H20"/>
    <mergeCell ref="H43:H44"/>
    <mergeCell ref="J16:J17"/>
    <mergeCell ref="J19:J20"/>
    <mergeCell ref="J43:J44"/>
    <mergeCell ref="L63:L64"/>
    <mergeCell ref="M43:M44"/>
    <mergeCell ref="M63:M64"/>
    <mergeCell ref="M67:M68"/>
    <mergeCell ref="M69:M72"/>
    <mergeCell ref="M73:M74"/>
    <mergeCell ref="M76:M77"/>
    <mergeCell ref="M79:M80"/>
    <mergeCell ref="P43:P44"/>
    <mergeCell ref="P67:P68"/>
    <mergeCell ref="Q43:Q44"/>
    <mergeCell ref="R43:R44"/>
    <mergeCell ref="S5:S7"/>
    <mergeCell ref="S43:S44"/>
    <mergeCell ref="S67:S68"/>
    <mergeCell ref="T5:T7"/>
    <mergeCell ref="H45:M46"/>
    <mergeCell ref="A84:B85"/>
    <mergeCell ref="L84:N85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113"/>
  <sheetViews>
    <sheetView topLeftCell="P1" workbookViewId="0">
      <pane ySplit="7" topLeftCell="A91" activePane="bottomLeft" state="frozen"/>
      <selection/>
      <selection pane="bottomLeft" activeCell="W96" sqref="W96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10.75" style="2" customWidth="1"/>
    <col min="4" max="4" width="14.3666666666667" style="2" customWidth="1"/>
    <col min="5" max="5" width="27.1833333333333" style="6" customWidth="1"/>
    <col min="6" max="6" width="19.3416666666667" style="7" customWidth="1"/>
    <col min="7" max="7" width="28.75" style="6" customWidth="1"/>
    <col min="8" max="9" width="9.5" style="6" customWidth="1"/>
    <col min="10" max="10" width="38.225" style="6" customWidth="1"/>
    <col min="11" max="11" width="14.1083333333333" style="6" customWidth="1"/>
    <col min="12" max="12" width="9.5" style="6" customWidth="1"/>
    <col min="13" max="13" width="27.3166666666667" style="6" customWidth="1"/>
    <col min="14" max="14" width="15.8166666666667" style="6" customWidth="1"/>
    <col min="15" max="15" width="15.025" style="5" customWidth="1"/>
    <col min="16" max="16" width="46.0083333333333" style="6" customWidth="1"/>
    <col min="17" max="17" width="15.025" style="2" customWidth="1"/>
    <col min="18" max="18" width="11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2"/>
      <c r="G2" s="11"/>
      <c r="H2" s="13" t="s">
        <v>3</v>
      </c>
      <c r="I2" s="68"/>
      <c r="J2" s="68" t="s">
        <v>4</v>
      </c>
      <c r="K2" s="68"/>
      <c r="L2" s="68"/>
      <c r="M2" s="69"/>
      <c r="N2" s="70" t="s">
        <v>5</v>
      </c>
      <c r="O2" s="70"/>
      <c r="P2" s="71">
        <v>11154</v>
      </c>
      <c r="Q2" s="78" t="s">
        <v>6</v>
      </c>
      <c r="R2" s="78"/>
      <c r="S2" s="102" t="s">
        <v>7</v>
      </c>
      <c r="T2" s="102"/>
    </row>
    <row r="3" s="1" customFormat="1" ht="27.9" customHeight="1" spans="1:20">
      <c r="A3" s="10" t="s">
        <v>8</v>
      </c>
      <c r="B3" s="10"/>
      <c r="C3" s="14">
        <v>19909743.41</v>
      </c>
      <c r="D3" s="14"/>
      <c r="E3" s="14"/>
      <c r="F3" s="15" t="s">
        <v>9</v>
      </c>
      <c r="G3" s="16" t="s">
        <v>10</v>
      </c>
      <c r="H3" s="10" t="s">
        <v>11</v>
      </c>
      <c r="I3" s="10"/>
      <c r="J3" s="72" t="s">
        <v>12</v>
      </c>
      <c r="K3" s="72"/>
      <c r="L3" s="72"/>
      <c r="M3" s="72"/>
      <c r="N3" s="10" t="s">
        <v>13</v>
      </c>
      <c r="O3" s="10"/>
      <c r="P3" s="72" t="s">
        <v>14</v>
      </c>
      <c r="Q3" s="103" t="s">
        <v>15</v>
      </c>
      <c r="R3" s="104"/>
      <c r="S3" s="105" t="s">
        <v>16</v>
      </c>
      <c r="T3" s="106"/>
    </row>
    <row r="4" s="1" customFormat="1" ht="27.9" customHeight="1" spans="1:21">
      <c r="A4" s="10" t="s">
        <v>17</v>
      </c>
      <c r="B4" s="10"/>
      <c r="C4" s="168"/>
      <c r="D4" s="168"/>
      <c r="E4" s="73"/>
      <c r="F4" s="15" t="s">
        <v>18</v>
      </c>
      <c r="G4" s="17"/>
      <c r="H4" s="10" t="s">
        <v>19</v>
      </c>
      <c r="I4" s="10"/>
      <c r="J4" s="72" t="s">
        <v>20</v>
      </c>
      <c r="K4" s="72"/>
      <c r="L4" s="72"/>
      <c r="M4" s="72"/>
      <c r="N4" s="10" t="s">
        <v>21</v>
      </c>
      <c r="O4" s="10"/>
      <c r="P4" s="73" t="s">
        <v>22</v>
      </c>
      <c r="Q4" s="14" t="s">
        <v>23</v>
      </c>
      <c r="R4" s="73" t="s">
        <v>24</v>
      </c>
      <c r="S4" s="107" t="s">
        <v>25</v>
      </c>
      <c r="T4" s="108" t="s">
        <v>26</v>
      </c>
      <c r="U4"/>
    </row>
    <row r="5" s="1" customFormat="1" ht="27.9" customHeight="1" spans="1:20">
      <c r="A5" s="10" t="s">
        <v>27</v>
      </c>
      <c r="B5" s="18" t="s">
        <v>28</v>
      </c>
      <c r="C5" s="19"/>
      <c r="D5" s="19"/>
      <c r="E5" s="19"/>
      <c r="F5" s="20"/>
      <c r="G5" s="21" t="s">
        <v>29</v>
      </c>
      <c r="H5" s="18" t="s">
        <v>28</v>
      </c>
      <c r="I5" s="19"/>
      <c r="J5" s="74"/>
      <c r="K5" s="21" t="s">
        <v>30</v>
      </c>
      <c r="L5" s="18" t="s">
        <v>31</v>
      </c>
      <c r="M5" s="74"/>
      <c r="N5" s="18" t="s">
        <v>32</v>
      </c>
      <c r="O5" s="74"/>
      <c r="P5" s="75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10"/>
      <c r="B6" s="22" t="s">
        <v>36</v>
      </c>
      <c r="C6" s="23"/>
      <c r="D6" s="23"/>
      <c r="E6" s="23"/>
      <c r="F6" s="24"/>
      <c r="G6" s="10"/>
      <c r="H6" s="22" t="s">
        <v>37</v>
      </c>
      <c r="I6" s="23"/>
      <c r="J6" s="76"/>
      <c r="K6" s="10" t="s">
        <v>38</v>
      </c>
      <c r="L6" s="22" t="s">
        <v>39</v>
      </c>
      <c r="M6" s="76"/>
      <c r="N6" s="22" t="s">
        <v>40</v>
      </c>
      <c r="O6" s="76"/>
      <c r="P6" s="77" t="s">
        <v>41</v>
      </c>
      <c r="Q6" s="111"/>
      <c r="R6" s="111"/>
      <c r="S6" s="107"/>
      <c r="T6" s="110"/>
    </row>
    <row r="7" s="1" customFormat="1" ht="27.9" customHeight="1" spans="1:20">
      <c r="A7" s="10"/>
      <c r="B7" s="25" t="s">
        <v>42</v>
      </c>
      <c r="C7" s="10" t="s">
        <v>43</v>
      </c>
      <c r="D7" s="10" t="s">
        <v>44</v>
      </c>
      <c r="E7" s="14" t="s">
        <v>45</v>
      </c>
      <c r="F7" s="15" t="s">
        <v>46</v>
      </c>
      <c r="G7" s="25" t="s">
        <v>47</v>
      </c>
      <c r="H7" s="10" t="s">
        <v>48</v>
      </c>
      <c r="I7" s="14" t="s">
        <v>49</v>
      </c>
      <c r="J7" s="14" t="s">
        <v>50</v>
      </c>
      <c r="K7" s="78" t="s">
        <v>49</v>
      </c>
      <c r="L7" s="14" t="s">
        <v>49</v>
      </c>
      <c r="M7" s="10" t="s">
        <v>50</v>
      </c>
      <c r="N7" s="10" t="s">
        <v>49</v>
      </c>
      <c r="O7" s="10" t="s">
        <v>50</v>
      </c>
      <c r="P7" s="14" t="s">
        <v>51</v>
      </c>
      <c r="Q7" s="14" t="s">
        <v>52</v>
      </c>
      <c r="R7" s="14" t="s">
        <v>53</v>
      </c>
      <c r="S7" s="107"/>
      <c r="T7" s="110"/>
    </row>
    <row r="8" s="2" customFormat="1" ht="23" customHeight="1" spans="1:20">
      <c r="A8" s="26">
        <v>1</v>
      </c>
      <c r="B8" s="27">
        <v>43661</v>
      </c>
      <c r="C8" s="28">
        <v>3950974</v>
      </c>
      <c r="D8" s="29"/>
      <c r="E8" s="30" t="s">
        <v>54</v>
      </c>
      <c r="F8" s="31">
        <v>5.90711210000001e+16</v>
      </c>
      <c r="G8" s="32"/>
      <c r="H8" s="30"/>
      <c r="I8" s="30" t="s">
        <v>55</v>
      </c>
      <c r="J8" s="30" t="s">
        <v>56</v>
      </c>
      <c r="K8" s="30" t="s">
        <v>55</v>
      </c>
      <c r="L8" s="32"/>
      <c r="M8" s="32"/>
      <c r="N8" s="79">
        <v>632155</v>
      </c>
      <c r="O8" s="79" t="s">
        <v>57</v>
      </c>
      <c r="P8" s="79"/>
      <c r="Q8" s="112"/>
      <c r="R8" s="29"/>
      <c r="S8" s="30"/>
      <c r="T8" s="29"/>
    </row>
    <row r="9" s="2" customFormat="1" ht="28" customHeight="1" spans="1:20">
      <c r="A9" s="33"/>
      <c r="B9" s="34" t="s">
        <v>58</v>
      </c>
      <c r="C9" s="28"/>
      <c r="D9" s="30"/>
      <c r="E9" s="30"/>
      <c r="F9" s="31"/>
      <c r="G9" s="32"/>
      <c r="H9" s="30"/>
      <c r="I9" s="30"/>
      <c r="J9" s="30"/>
      <c r="K9" s="30"/>
      <c r="L9" s="32"/>
      <c r="M9" s="32"/>
      <c r="N9" s="79"/>
      <c r="O9" s="79"/>
      <c r="P9" s="79" t="s">
        <v>58</v>
      </c>
      <c r="Q9" s="112"/>
      <c r="R9" s="29"/>
      <c r="S9" s="30">
        <v>2775256.76</v>
      </c>
      <c r="T9" s="29"/>
    </row>
    <row r="10" s="2" customFormat="1" ht="28" customHeight="1" spans="1:20">
      <c r="A10" s="33"/>
      <c r="B10" s="27">
        <v>43705</v>
      </c>
      <c r="C10" s="28"/>
      <c r="D10" s="29"/>
      <c r="E10" s="35" t="s">
        <v>59</v>
      </c>
      <c r="F10" s="31">
        <v>7.01081200101e+18</v>
      </c>
      <c r="G10" s="32"/>
      <c r="H10" s="30"/>
      <c r="I10" s="30"/>
      <c r="J10" s="30"/>
      <c r="K10" s="30"/>
      <c r="L10" s="32"/>
      <c r="M10" s="32"/>
      <c r="N10" s="79"/>
      <c r="O10" s="79"/>
      <c r="P10" s="80" t="s">
        <v>60</v>
      </c>
      <c r="Q10" s="112"/>
      <c r="R10" s="29"/>
      <c r="S10" s="30">
        <v>76335</v>
      </c>
      <c r="T10" s="29"/>
    </row>
    <row r="11" s="2" customFormat="1" ht="20.1" customHeight="1" spans="1:20">
      <c r="A11" s="36"/>
      <c r="B11" s="27">
        <v>43705</v>
      </c>
      <c r="C11" s="37"/>
      <c r="D11" s="37"/>
      <c r="E11" s="35" t="s">
        <v>61</v>
      </c>
      <c r="F11" s="31">
        <v>6.21661800300071e+18</v>
      </c>
      <c r="G11" s="32"/>
      <c r="H11" s="30"/>
      <c r="I11" s="30"/>
      <c r="J11" s="30"/>
      <c r="K11" s="30"/>
      <c r="L11" s="32"/>
      <c r="M11" s="32"/>
      <c r="N11" s="79"/>
      <c r="O11" s="79"/>
      <c r="P11" s="80" t="s">
        <v>62</v>
      </c>
      <c r="Q11" s="112"/>
      <c r="R11" s="29"/>
      <c r="S11" s="30">
        <v>70047.1</v>
      </c>
      <c r="T11" s="29"/>
    </row>
    <row r="12" ht="20.1" customHeight="1" spans="1:20">
      <c r="A12" s="26">
        <v>2</v>
      </c>
      <c r="B12" s="34">
        <v>43711</v>
      </c>
      <c r="C12" s="37"/>
      <c r="D12" s="37"/>
      <c r="E12" s="30" t="s">
        <v>63</v>
      </c>
      <c r="F12" s="31">
        <v>1.22804010400107e+16</v>
      </c>
      <c r="G12" s="32"/>
      <c r="H12" s="30"/>
      <c r="I12" s="30"/>
      <c r="J12" s="30"/>
      <c r="K12" s="30"/>
      <c r="L12" s="32"/>
      <c r="M12" s="32"/>
      <c r="N12" s="79"/>
      <c r="O12" s="79"/>
      <c r="P12" s="79" t="s">
        <v>64</v>
      </c>
      <c r="Q12" s="112"/>
      <c r="R12" s="29"/>
      <c r="S12" s="30">
        <v>41424.4</v>
      </c>
      <c r="T12" s="29"/>
    </row>
    <row r="13" ht="20.1" customHeight="1" spans="1:20">
      <c r="A13" s="33"/>
      <c r="B13" s="34">
        <v>43711</v>
      </c>
      <c r="C13" s="37"/>
      <c r="D13" s="37"/>
      <c r="E13" s="30" t="s">
        <v>65</v>
      </c>
      <c r="F13" s="31">
        <v>7.01120120102e+19</v>
      </c>
      <c r="G13" s="32"/>
      <c r="H13" s="30"/>
      <c r="I13" s="30"/>
      <c r="J13" s="30"/>
      <c r="K13" s="30"/>
      <c r="L13" s="32"/>
      <c r="M13" s="32"/>
      <c r="N13" s="79"/>
      <c r="O13" s="79"/>
      <c r="P13" s="79" t="s">
        <v>66</v>
      </c>
      <c r="Q13" s="112"/>
      <c r="R13" s="29"/>
      <c r="S13" s="30">
        <v>14936.4</v>
      </c>
      <c r="T13" s="29"/>
    </row>
    <row r="14" ht="20.1" customHeight="1" spans="1:20">
      <c r="A14" s="33"/>
      <c r="B14" s="34">
        <v>43711</v>
      </c>
      <c r="C14" s="37"/>
      <c r="D14" s="37"/>
      <c r="E14" s="30" t="s">
        <v>67</v>
      </c>
      <c r="F14" s="31">
        <v>7.01120120102e+19</v>
      </c>
      <c r="G14" s="32"/>
      <c r="H14" s="30"/>
      <c r="I14" s="30"/>
      <c r="J14" s="30"/>
      <c r="K14" s="30"/>
      <c r="L14" s="32"/>
      <c r="M14" s="32"/>
      <c r="N14" s="79"/>
      <c r="O14" s="79"/>
      <c r="P14" s="79" t="s">
        <v>68</v>
      </c>
      <c r="Q14" s="112"/>
      <c r="R14" s="29"/>
      <c r="S14" s="30">
        <v>71191.7</v>
      </c>
      <c r="T14" s="29"/>
    </row>
    <row r="15" ht="20.1" customHeight="1" spans="1:20">
      <c r="A15" s="36"/>
      <c r="B15" s="34">
        <v>43711</v>
      </c>
      <c r="C15" s="37"/>
      <c r="D15" s="37"/>
      <c r="E15" s="30" t="s">
        <v>69</v>
      </c>
      <c r="F15" s="31">
        <v>1.91010015000004e+16</v>
      </c>
      <c r="G15" s="32"/>
      <c r="H15" s="30"/>
      <c r="I15" s="30"/>
      <c r="J15" s="81"/>
      <c r="K15" s="30"/>
      <c r="L15" s="32"/>
      <c r="M15" s="32"/>
      <c r="N15" s="79"/>
      <c r="O15" s="79"/>
      <c r="P15" s="79" t="s">
        <v>70</v>
      </c>
      <c r="Q15" s="112"/>
      <c r="R15" s="29"/>
      <c r="S15" s="30">
        <v>200000</v>
      </c>
      <c r="T15" s="29"/>
    </row>
    <row r="16" ht="20.1" customHeight="1" spans="1:20">
      <c r="A16" s="26">
        <v>3</v>
      </c>
      <c r="B16" s="34">
        <v>43717</v>
      </c>
      <c r="C16" s="37"/>
      <c r="D16" s="37"/>
      <c r="E16" s="30"/>
      <c r="F16" s="31"/>
      <c r="G16" s="32"/>
      <c r="H16" s="38"/>
      <c r="I16" s="30"/>
      <c r="J16" s="38"/>
      <c r="K16" s="30">
        <v>36248</v>
      </c>
      <c r="L16" s="82"/>
      <c r="M16" s="82"/>
      <c r="N16" s="79">
        <v>-632155</v>
      </c>
      <c r="O16" s="79" t="s">
        <v>71</v>
      </c>
      <c r="P16" s="79"/>
      <c r="Q16" s="112"/>
      <c r="R16" s="29"/>
      <c r="S16" s="30"/>
      <c r="T16" s="29"/>
    </row>
    <row r="17" ht="20.1" customHeight="1" spans="1:20">
      <c r="A17" s="33"/>
      <c r="B17" s="34">
        <v>43717</v>
      </c>
      <c r="C17" s="37"/>
      <c r="D17" s="37"/>
      <c r="E17" s="30" t="s">
        <v>72</v>
      </c>
      <c r="F17" s="31">
        <v>1.61200600920016e+18</v>
      </c>
      <c r="G17" s="32"/>
      <c r="H17" s="39"/>
      <c r="I17" s="30"/>
      <c r="J17" s="39"/>
      <c r="K17" s="30">
        <v>-36248</v>
      </c>
      <c r="L17" s="32"/>
      <c r="M17" s="32"/>
      <c r="N17" s="79"/>
      <c r="O17" s="79"/>
      <c r="P17" s="79" t="s">
        <v>73</v>
      </c>
      <c r="Q17" s="112"/>
      <c r="R17" s="29"/>
      <c r="S17" s="30">
        <v>427170</v>
      </c>
      <c r="T17" s="29"/>
    </row>
    <row r="18" ht="20.1" customHeight="1" spans="1:20">
      <c r="A18" s="36"/>
      <c r="B18" s="34">
        <v>43717</v>
      </c>
      <c r="C18" s="37"/>
      <c r="D18" s="37"/>
      <c r="E18" s="30" t="s">
        <v>74</v>
      </c>
      <c r="F18" s="31" t="s">
        <v>75</v>
      </c>
      <c r="G18" s="32"/>
      <c r="H18" s="40" t="s">
        <v>76</v>
      </c>
      <c r="I18" s="83"/>
      <c r="J18" s="83"/>
      <c r="K18" s="84"/>
      <c r="L18" s="32"/>
      <c r="M18" s="32"/>
      <c r="N18" s="79"/>
      <c r="O18" s="79"/>
      <c r="P18" s="79" t="s">
        <v>77</v>
      </c>
      <c r="Q18" s="112"/>
      <c r="R18" s="29"/>
      <c r="S18" s="30">
        <v>200000</v>
      </c>
      <c r="T18" s="29"/>
    </row>
    <row r="19" ht="20.1" customHeight="1" spans="1:20">
      <c r="A19" s="33">
        <v>4</v>
      </c>
      <c r="B19" s="41">
        <v>43738</v>
      </c>
      <c r="C19" s="42">
        <v>2586023.13</v>
      </c>
      <c r="D19" s="43"/>
      <c r="E19" s="44" t="s">
        <v>54</v>
      </c>
      <c r="F19" s="45">
        <v>5.90711210000001e+16</v>
      </c>
      <c r="G19" s="32"/>
      <c r="H19" s="46">
        <v>0.02</v>
      </c>
      <c r="I19" s="85">
        <v>130740.5</v>
      </c>
      <c r="J19" s="46" t="s">
        <v>78</v>
      </c>
      <c r="K19" s="85">
        <v>25149</v>
      </c>
      <c r="L19" s="32"/>
      <c r="M19" s="32"/>
      <c r="N19" s="79"/>
      <c r="O19" s="79"/>
      <c r="P19" s="79"/>
      <c r="Q19" s="112"/>
      <c r="R19" s="29"/>
      <c r="S19" s="30"/>
      <c r="T19" s="29"/>
    </row>
    <row r="20" ht="20.1" customHeight="1" spans="1:20">
      <c r="A20" s="33"/>
      <c r="B20" s="34">
        <v>43738</v>
      </c>
      <c r="C20" s="37"/>
      <c r="D20" s="37"/>
      <c r="E20" s="30" t="s">
        <v>79</v>
      </c>
      <c r="F20" s="31" t="s">
        <v>80</v>
      </c>
      <c r="G20" s="47"/>
      <c r="H20" s="48"/>
      <c r="I20" s="85">
        <v>-130740.5</v>
      </c>
      <c r="J20" s="48"/>
      <c r="K20" s="85">
        <v>-25149</v>
      </c>
      <c r="L20" s="47"/>
      <c r="M20" s="47"/>
      <c r="N20" s="86"/>
      <c r="O20" s="86"/>
      <c r="P20" s="79" t="s">
        <v>81</v>
      </c>
      <c r="Q20" s="112"/>
      <c r="R20" s="29"/>
      <c r="S20" s="30">
        <v>142562.98</v>
      </c>
      <c r="T20" s="29"/>
    </row>
    <row r="21" ht="20.1" customHeight="1" spans="1:20">
      <c r="A21" s="33"/>
      <c r="B21" s="34">
        <v>43738</v>
      </c>
      <c r="C21" s="37"/>
      <c r="D21" s="37"/>
      <c r="E21" s="30" t="s">
        <v>82</v>
      </c>
      <c r="F21" s="31" t="s">
        <v>83</v>
      </c>
      <c r="G21" s="47"/>
      <c r="H21" s="49" t="s">
        <v>84</v>
      </c>
      <c r="I21" s="87"/>
      <c r="J21" s="87"/>
      <c r="K21" s="88"/>
      <c r="L21" s="47"/>
      <c r="M21" s="47"/>
      <c r="N21" s="86"/>
      <c r="O21" s="86"/>
      <c r="P21" s="79" t="s">
        <v>85</v>
      </c>
      <c r="Q21" s="112"/>
      <c r="R21" s="29"/>
      <c r="S21" s="30">
        <v>510022.38</v>
      </c>
      <c r="T21" s="29"/>
    </row>
    <row r="22" ht="20.1" customHeight="1" spans="1:20">
      <c r="A22" s="33"/>
      <c r="B22" s="34">
        <v>43738</v>
      </c>
      <c r="C22" s="37"/>
      <c r="D22" s="37"/>
      <c r="E22" s="30" t="s">
        <v>86</v>
      </c>
      <c r="F22" s="31" t="s">
        <v>87</v>
      </c>
      <c r="G22" s="47"/>
      <c r="H22" s="50"/>
      <c r="I22" s="50"/>
      <c r="J22" s="50"/>
      <c r="K22" s="50"/>
      <c r="L22" s="47"/>
      <c r="M22" s="47"/>
      <c r="N22" s="86"/>
      <c r="O22" s="86"/>
      <c r="P22" s="79" t="s">
        <v>88</v>
      </c>
      <c r="Q22" s="112"/>
      <c r="R22" s="29"/>
      <c r="S22" s="30">
        <v>225400</v>
      </c>
      <c r="T22" s="29"/>
    </row>
    <row r="23" ht="20.1" customHeight="1" spans="1:20">
      <c r="A23" s="33"/>
      <c r="B23" s="34">
        <v>43738</v>
      </c>
      <c r="C23" s="37"/>
      <c r="D23" s="37"/>
      <c r="E23" s="30" t="s">
        <v>89</v>
      </c>
      <c r="F23" s="31" t="s">
        <v>90</v>
      </c>
      <c r="G23" s="47"/>
      <c r="H23" s="50"/>
      <c r="I23" s="50"/>
      <c r="J23" s="50"/>
      <c r="K23" s="50"/>
      <c r="L23" s="47"/>
      <c r="M23" s="47"/>
      <c r="N23" s="86"/>
      <c r="O23" s="86"/>
      <c r="P23" s="79" t="s">
        <v>62</v>
      </c>
      <c r="Q23" s="112"/>
      <c r="R23" s="29"/>
      <c r="S23" s="30">
        <v>48513</v>
      </c>
      <c r="T23" s="29"/>
    </row>
    <row r="24" ht="20.1" customHeight="1" spans="1:20">
      <c r="A24" s="33"/>
      <c r="B24" s="34">
        <v>43738</v>
      </c>
      <c r="C24" s="37"/>
      <c r="D24" s="37"/>
      <c r="E24" s="30" t="s">
        <v>91</v>
      </c>
      <c r="F24" s="31" t="s">
        <v>92</v>
      </c>
      <c r="G24" s="47"/>
      <c r="H24" s="50"/>
      <c r="I24" s="50"/>
      <c r="J24" s="50"/>
      <c r="K24" s="50"/>
      <c r="L24" s="47"/>
      <c r="M24" s="47"/>
      <c r="N24" s="86"/>
      <c r="O24" s="86"/>
      <c r="P24" s="79" t="s">
        <v>93</v>
      </c>
      <c r="Q24" s="112"/>
      <c r="R24" s="29"/>
      <c r="S24" s="30">
        <v>447150</v>
      </c>
      <c r="T24" s="29"/>
    </row>
    <row r="25" ht="20.1" customHeight="1" spans="1:20">
      <c r="A25" s="36"/>
      <c r="B25" s="34">
        <v>43738</v>
      </c>
      <c r="C25" s="37"/>
      <c r="D25" s="37"/>
      <c r="E25" s="30" t="s">
        <v>89</v>
      </c>
      <c r="F25" s="31" t="s">
        <v>90</v>
      </c>
      <c r="G25" s="47"/>
      <c r="H25" s="50"/>
      <c r="I25" s="50"/>
      <c r="J25" s="50"/>
      <c r="K25" s="50"/>
      <c r="L25" s="47"/>
      <c r="M25" s="47"/>
      <c r="N25" s="86"/>
      <c r="O25" s="86"/>
      <c r="P25" s="79" t="s">
        <v>62</v>
      </c>
      <c r="Q25" s="112"/>
      <c r="R25" s="29"/>
      <c r="S25" s="30">
        <v>57715.77</v>
      </c>
      <c r="T25" s="29"/>
    </row>
    <row r="26" ht="20.1" customHeight="1" spans="1:20">
      <c r="A26" s="33">
        <v>5</v>
      </c>
      <c r="B26" s="34">
        <v>43748</v>
      </c>
      <c r="C26" s="37"/>
      <c r="D26" s="37"/>
      <c r="E26" s="30" t="s">
        <v>65</v>
      </c>
      <c r="F26" s="31">
        <v>7.01120120102e+19</v>
      </c>
      <c r="G26" s="32"/>
      <c r="H26" s="30"/>
      <c r="I26" s="30"/>
      <c r="J26" s="30"/>
      <c r="K26" s="30"/>
      <c r="L26" s="32"/>
      <c r="M26" s="32"/>
      <c r="N26" s="79"/>
      <c r="O26" s="79"/>
      <c r="P26" s="79" t="s">
        <v>66</v>
      </c>
      <c r="Q26" s="113"/>
      <c r="R26" s="114"/>
      <c r="S26" s="30">
        <v>16665.6</v>
      </c>
      <c r="T26" s="29"/>
    </row>
    <row r="27" ht="20.1" customHeight="1" spans="1:20">
      <c r="A27" s="33"/>
      <c r="B27" s="34">
        <v>43748</v>
      </c>
      <c r="C27" s="37"/>
      <c r="D27" s="37"/>
      <c r="E27" s="30" t="s">
        <v>74</v>
      </c>
      <c r="F27" s="31" t="s">
        <v>94</v>
      </c>
      <c r="G27" s="32"/>
      <c r="H27" s="51"/>
      <c r="I27" s="51"/>
      <c r="J27" s="51"/>
      <c r="K27" s="51"/>
      <c r="L27" s="32"/>
      <c r="M27" s="32"/>
      <c r="N27" s="79"/>
      <c r="O27" s="79"/>
      <c r="P27" s="79" t="s">
        <v>95</v>
      </c>
      <c r="Q27" s="113"/>
      <c r="R27" s="114"/>
      <c r="S27" s="30">
        <v>5000</v>
      </c>
      <c r="T27" s="29"/>
    </row>
    <row r="28" ht="20.1" customHeight="1" spans="1:20">
      <c r="A28" s="36"/>
      <c r="B28" s="34">
        <v>43748</v>
      </c>
      <c r="C28" s="37"/>
      <c r="D28" s="37"/>
      <c r="E28" s="30" t="s">
        <v>96</v>
      </c>
      <c r="F28" s="31" t="s">
        <v>97</v>
      </c>
      <c r="G28" s="32"/>
      <c r="H28" s="51"/>
      <c r="I28" s="51"/>
      <c r="J28" s="51"/>
      <c r="K28" s="51"/>
      <c r="L28" s="32"/>
      <c r="M28" s="32"/>
      <c r="N28" s="79"/>
      <c r="O28" s="79"/>
      <c r="P28" s="79" t="s">
        <v>98</v>
      </c>
      <c r="Q28" s="113"/>
      <c r="R28" s="114"/>
      <c r="S28" s="30">
        <v>34608</v>
      </c>
      <c r="T28" s="29"/>
    </row>
    <row r="29" ht="20.1" customHeight="1" spans="1:20">
      <c r="A29" s="33">
        <v>6</v>
      </c>
      <c r="B29" s="34">
        <v>43752</v>
      </c>
      <c r="C29" s="37"/>
      <c r="D29" s="37"/>
      <c r="E29" s="30" t="s">
        <v>69</v>
      </c>
      <c r="F29" s="31">
        <v>1.91010015000004e+16</v>
      </c>
      <c r="G29" s="32"/>
      <c r="H29" s="51"/>
      <c r="I29" s="51"/>
      <c r="J29" s="51"/>
      <c r="K29" s="51"/>
      <c r="L29" s="32"/>
      <c r="M29" s="32"/>
      <c r="N29" s="79"/>
      <c r="O29" s="79"/>
      <c r="P29" s="79" t="s">
        <v>70</v>
      </c>
      <c r="Q29" s="112"/>
      <c r="R29" s="29"/>
      <c r="S29" s="30">
        <v>100000</v>
      </c>
      <c r="T29" s="29"/>
    </row>
    <row r="30" ht="20.1" customHeight="1" spans="1:20">
      <c r="A30" s="36"/>
      <c r="B30" s="34">
        <v>43752</v>
      </c>
      <c r="C30" s="37"/>
      <c r="D30" s="37"/>
      <c r="E30" s="30" t="s">
        <v>74</v>
      </c>
      <c r="F30" s="31" t="s">
        <v>75</v>
      </c>
      <c r="G30" s="32"/>
      <c r="H30" s="51"/>
      <c r="I30" s="30"/>
      <c r="J30" s="30"/>
      <c r="K30" s="30"/>
      <c r="L30" s="32"/>
      <c r="M30" s="32"/>
      <c r="N30" s="79"/>
      <c r="O30" s="79"/>
      <c r="P30" s="79" t="s">
        <v>77</v>
      </c>
      <c r="Q30" s="112"/>
      <c r="R30" s="29"/>
      <c r="S30" s="30">
        <v>300000</v>
      </c>
      <c r="T30" s="29"/>
    </row>
    <row r="31" ht="20.1" customHeight="1" spans="1:20">
      <c r="A31" s="28">
        <v>7</v>
      </c>
      <c r="B31" s="34">
        <v>43766</v>
      </c>
      <c r="C31" s="37"/>
      <c r="D31" s="37"/>
      <c r="E31" s="35" t="s">
        <v>59</v>
      </c>
      <c r="F31" s="31">
        <v>7.01081200101e+18</v>
      </c>
      <c r="G31" s="32"/>
      <c r="H31" s="30"/>
      <c r="I31" s="30"/>
      <c r="J31" s="30"/>
      <c r="K31" s="30"/>
      <c r="L31" s="32"/>
      <c r="M31" s="32"/>
      <c r="N31" s="79"/>
      <c r="O31" s="79"/>
      <c r="P31" s="80" t="s">
        <v>60</v>
      </c>
      <c r="Q31" s="112"/>
      <c r="R31" s="29"/>
      <c r="S31" s="30">
        <v>67035</v>
      </c>
      <c r="T31" s="29"/>
    </row>
    <row r="32" ht="20.1" customHeight="1" spans="1:20">
      <c r="A32" s="28">
        <v>8</v>
      </c>
      <c r="B32" s="34">
        <v>43773</v>
      </c>
      <c r="C32" s="37"/>
      <c r="D32" s="37"/>
      <c r="E32" s="30" t="s">
        <v>74</v>
      </c>
      <c r="F32" s="31" t="s">
        <v>94</v>
      </c>
      <c r="G32" s="32"/>
      <c r="H32" s="51"/>
      <c r="I32" s="51"/>
      <c r="J32" s="51"/>
      <c r="K32" s="51"/>
      <c r="L32" s="32"/>
      <c r="M32" s="32"/>
      <c r="N32" s="79"/>
      <c r="O32" s="79"/>
      <c r="P32" s="79" t="s">
        <v>95</v>
      </c>
      <c r="Q32" s="112"/>
      <c r="R32" s="29"/>
      <c r="S32" s="30">
        <v>3000</v>
      </c>
      <c r="T32" s="29"/>
    </row>
    <row r="33" ht="20.1" customHeight="1" spans="1:20">
      <c r="A33" s="28">
        <v>9</v>
      </c>
      <c r="B33" s="34">
        <v>43781</v>
      </c>
      <c r="C33" s="37"/>
      <c r="D33" s="37"/>
      <c r="E33" s="30" t="s">
        <v>74</v>
      </c>
      <c r="F33" s="31" t="s">
        <v>94</v>
      </c>
      <c r="G33" s="32"/>
      <c r="H33" s="51"/>
      <c r="I33" s="51"/>
      <c r="J33" s="51"/>
      <c r="K33" s="51"/>
      <c r="L33" s="32"/>
      <c r="M33" s="32"/>
      <c r="N33" s="79"/>
      <c r="O33" s="86"/>
      <c r="P33" s="79" t="s">
        <v>95</v>
      </c>
      <c r="Q33" s="112"/>
      <c r="R33" s="29"/>
      <c r="S33" s="30">
        <v>5000</v>
      </c>
      <c r="T33" s="29"/>
    </row>
    <row r="34" ht="20.1" customHeight="1" spans="1:20">
      <c r="A34" s="28">
        <v>10</v>
      </c>
      <c r="B34" s="34">
        <v>43781</v>
      </c>
      <c r="C34" s="37"/>
      <c r="D34" s="37"/>
      <c r="E34" s="35" t="s">
        <v>99</v>
      </c>
      <c r="F34" s="31" t="s">
        <v>100</v>
      </c>
      <c r="G34" s="32"/>
      <c r="H34" s="30"/>
      <c r="I34" s="30"/>
      <c r="J34" s="30"/>
      <c r="K34" s="30"/>
      <c r="L34" s="32"/>
      <c r="M34" s="32"/>
      <c r="N34" s="79"/>
      <c r="O34" s="79"/>
      <c r="P34" s="80" t="s">
        <v>101</v>
      </c>
      <c r="Q34" s="112"/>
      <c r="R34" s="29"/>
      <c r="S34" s="30">
        <v>350745.76</v>
      </c>
      <c r="T34" s="29"/>
    </row>
    <row r="35" s="2" customFormat="1" ht="20.1" customHeight="1" spans="1:20">
      <c r="A35" s="26">
        <v>11</v>
      </c>
      <c r="B35" s="34">
        <v>43787</v>
      </c>
      <c r="C35" s="37"/>
      <c r="D35" s="37"/>
      <c r="E35" s="35" t="s">
        <v>99</v>
      </c>
      <c r="F35" s="31" t="s">
        <v>100</v>
      </c>
      <c r="G35" s="32"/>
      <c r="H35" s="30"/>
      <c r="I35" s="30"/>
      <c r="J35" s="30"/>
      <c r="K35" s="30"/>
      <c r="L35" s="32"/>
      <c r="M35" s="32"/>
      <c r="N35" s="79"/>
      <c r="O35" s="79"/>
      <c r="P35" s="80" t="s">
        <v>101</v>
      </c>
      <c r="Q35" s="112"/>
      <c r="R35" s="29"/>
      <c r="S35" s="30">
        <v>12776.37</v>
      </c>
      <c r="T35" s="29"/>
    </row>
    <row r="36" ht="20.1" customHeight="1" spans="1:20">
      <c r="A36" s="36"/>
      <c r="B36" s="34">
        <v>43787</v>
      </c>
      <c r="C36" s="37"/>
      <c r="D36" s="37"/>
      <c r="E36" s="35" t="s">
        <v>102</v>
      </c>
      <c r="F36" s="31" t="s">
        <v>103</v>
      </c>
      <c r="G36" s="32"/>
      <c r="H36" s="30"/>
      <c r="I36" s="30"/>
      <c r="J36" s="30"/>
      <c r="K36" s="30"/>
      <c r="L36" s="32"/>
      <c r="M36" s="32"/>
      <c r="N36" s="79"/>
      <c r="O36" s="79"/>
      <c r="P36" s="80" t="s">
        <v>104</v>
      </c>
      <c r="Q36" s="112"/>
      <c r="R36" s="29"/>
      <c r="S36" s="30">
        <v>80000</v>
      </c>
      <c r="T36" s="29"/>
    </row>
    <row r="37" ht="20.1" customHeight="1" spans="1:20">
      <c r="A37" s="33">
        <v>12</v>
      </c>
      <c r="B37" s="34">
        <v>43798</v>
      </c>
      <c r="C37" s="37"/>
      <c r="D37" s="37"/>
      <c r="E37" s="35" t="s">
        <v>99</v>
      </c>
      <c r="F37" s="31" t="s">
        <v>100</v>
      </c>
      <c r="G37" s="32"/>
      <c r="H37" s="30"/>
      <c r="I37" s="30"/>
      <c r="J37" s="30"/>
      <c r="K37" s="30"/>
      <c r="L37" s="32"/>
      <c r="M37" s="32"/>
      <c r="N37" s="79"/>
      <c r="O37" s="79"/>
      <c r="P37" s="80" t="s">
        <v>101</v>
      </c>
      <c r="Q37" s="112"/>
      <c r="R37" s="29"/>
      <c r="S37" s="30">
        <v>850</v>
      </c>
      <c r="T37" s="29"/>
    </row>
    <row r="38" ht="20.1" customHeight="1" spans="1:20">
      <c r="A38" s="36"/>
      <c r="B38" s="34">
        <v>43798</v>
      </c>
      <c r="C38" s="37"/>
      <c r="D38" s="37"/>
      <c r="E38" s="30" t="s">
        <v>89</v>
      </c>
      <c r="F38" s="31" t="s">
        <v>90</v>
      </c>
      <c r="G38" s="32"/>
      <c r="H38" s="51"/>
      <c r="I38" s="51"/>
      <c r="J38" s="51"/>
      <c r="K38" s="51"/>
      <c r="L38" s="32"/>
      <c r="M38" s="32"/>
      <c r="N38" s="79"/>
      <c r="O38" s="79"/>
      <c r="P38" s="79" t="s">
        <v>62</v>
      </c>
      <c r="Q38" s="112"/>
      <c r="R38" s="29"/>
      <c r="S38" s="30">
        <v>4374</v>
      </c>
      <c r="T38" s="29"/>
    </row>
    <row r="39" s="2" customFormat="1" ht="20.1" customHeight="1" spans="1:20">
      <c r="A39" s="36">
        <v>13</v>
      </c>
      <c r="B39" s="34">
        <v>43802</v>
      </c>
      <c r="C39" s="37"/>
      <c r="D39" s="37"/>
      <c r="E39" s="30" t="s">
        <v>74</v>
      </c>
      <c r="F39" s="31" t="s">
        <v>94</v>
      </c>
      <c r="G39" s="32"/>
      <c r="H39" s="51"/>
      <c r="I39" s="51"/>
      <c r="J39" s="51"/>
      <c r="K39" s="51"/>
      <c r="L39" s="32"/>
      <c r="M39" s="32"/>
      <c r="N39" s="79"/>
      <c r="O39" s="79"/>
      <c r="P39" s="79" t="s">
        <v>95</v>
      </c>
      <c r="Q39" s="112"/>
      <c r="R39" s="29"/>
      <c r="S39" s="30">
        <v>2000</v>
      </c>
      <c r="T39" s="29"/>
    </row>
    <row r="40" s="2" customFormat="1" ht="20.1" customHeight="1" spans="1:20">
      <c r="A40" s="36">
        <v>14</v>
      </c>
      <c r="B40" s="34">
        <v>43817</v>
      </c>
      <c r="C40" s="37"/>
      <c r="D40" s="37"/>
      <c r="E40" s="30" t="s">
        <v>89</v>
      </c>
      <c r="F40" s="31" t="s">
        <v>90</v>
      </c>
      <c r="G40" s="32"/>
      <c r="H40" s="51"/>
      <c r="I40" s="51"/>
      <c r="J40" s="51"/>
      <c r="K40" s="51"/>
      <c r="L40" s="32"/>
      <c r="M40" s="32"/>
      <c r="N40" s="79"/>
      <c r="O40" s="79"/>
      <c r="P40" s="79" t="s">
        <v>62</v>
      </c>
      <c r="Q40" s="112"/>
      <c r="R40" s="29"/>
      <c r="S40" s="30">
        <v>29111</v>
      </c>
      <c r="T40" s="29"/>
    </row>
    <row r="41" ht="20.1" customHeight="1" spans="1:20">
      <c r="A41" s="33">
        <v>15</v>
      </c>
      <c r="B41" s="34">
        <v>43822</v>
      </c>
      <c r="C41" s="37"/>
      <c r="D41" s="37"/>
      <c r="E41" s="30" t="s">
        <v>89</v>
      </c>
      <c r="F41" s="31" t="s">
        <v>90</v>
      </c>
      <c r="G41" s="32"/>
      <c r="H41" s="51"/>
      <c r="I41" s="51"/>
      <c r="J41" s="51"/>
      <c r="K41" s="51"/>
      <c r="L41" s="32"/>
      <c r="M41" s="32"/>
      <c r="N41" s="79"/>
      <c r="O41" s="79"/>
      <c r="P41" s="79" t="s">
        <v>62</v>
      </c>
      <c r="Q41" s="112"/>
      <c r="R41" s="29"/>
      <c r="S41" s="30">
        <v>2626.5</v>
      </c>
      <c r="T41" s="29"/>
    </row>
    <row r="42" s="2" customFormat="1" ht="21" customHeight="1" spans="1:20">
      <c r="A42" s="36"/>
      <c r="B42" s="34">
        <v>43822</v>
      </c>
      <c r="C42" s="37"/>
      <c r="D42" s="37"/>
      <c r="E42" s="30" t="s">
        <v>105</v>
      </c>
      <c r="F42" s="31" t="s">
        <v>106</v>
      </c>
      <c r="G42" s="32"/>
      <c r="H42" s="30"/>
      <c r="I42" s="30"/>
      <c r="J42" s="30"/>
      <c r="K42" s="30"/>
      <c r="L42" s="32"/>
      <c r="M42" s="32"/>
      <c r="N42" s="79"/>
      <c r="O42" s="79"/>
      <c r="P42" s="79" t="s">
        <v>107</v>
      </c>
      <c r="Q42" s="112"/>
      <c r="R42" s="29"/>
      <c r="S42" s="30">
        <v>17965</v>
      </c>
      <c r="T42" s="29"/>
    </row>
    <row r="43" s="3" customFormat="1" ht="21" customHeight="1" spans="1:20">
      <c r="A43" s="52">
        <v>16</v>
      </c>
      <c r="B43" s="53">
        <v>43849</v>
      </c>
      <c r="C43" s="54">
        <v>4806609.05</v>
      </c>
      <c r="D43" s="55"/>
      <c r="E43" s="56" t="s">
        <v>54</v>
      </c>
      <c r="F43" s="57">
        <v>5.90711210000001e+16</v>
      </c>
      <c r="G43" s="56"/>
      <c r="H43" s="46">
        <v>0.02</v>
      </c>
      <c r="I43" s="44">
        <v>96132</v>
      </c>
      <c r="J43" s="89" t="s">
        <v>78</v>
      </c>
      <c r="K43" s="44">
        <v>92397</v>
      </c>
      <c r="L43" s="44">
        <v>500</v>
      </c>
      <c r="M43" s="90" t="s">
        <v>108</v>
      </c>
      <c r="N43" s="86">
        <v>680400</v>
      </c>
      <c r="O43" s="86" t="s">
        <v>109</v>
      </c>
      <c r="P43" s="91"/>
      <c r="Q43" s="91"/>
      <c r="R43" s="91"/>
      <c r="S43" s="91"/>
      <c r="T43" s="115"/>
    </row>
    <row r="44" s="3" customFormat="1" ht="21" customHeight="1" spans="1:20">
      <c r="A44" s="52"/>
      <c r="B44" s="58"/>
      <c r="C44" s="59"/>
      <c r="D44" s="60"/>
      <c r="E44" s="61"/>
      <c r="F44" s="62"/>
      <c r="G44" s="61"/>
      <c r="H44" s="48"/>
      <c r="I44" s="44">
        <v>-96132</v>
      </c>
      <c r="J44" s="92"/>
      <c r="K44" s="44">
        <v>-92397</v>
      </c>
      <c r="L44" s="44">
        <v>-500</v>
      </c>
      <c r="M44" s="90"/>
      <c r="N44" s="86">
        <v>84973</v>
      </c>
      <c r="O44" s="86" t="s">
        <v>110</v>
      </c>
      <c r="P44" s="93"/>
      <c r="Q44" s="93"/>
      <c r="R44" s="93"/>
      <c r="S44" s="93"/>
      <c r="T44" s="115"/>
    </row>
    <row r="45" s="4" customFormat="1" ht="21" customHeight="1" spans="1:20">
      <c r="A45" s="33"/>
      <c r="B45" s="63">
        <v>43850</v>
      </c>
      <c r="C45" s="36"/>
      <c r="D45" s="37"/>
      <c r="E45" s="30" t="s">
        <v>89</v>
      </c>
      <c r="F45" s="31" t="s">
        <v>90</v>
      </c>
      <c r="G45" s="30"/>
      <c r="H45" s="64" t="s">
        <v>111</v>
      </c>
      <c r="I45" s="94"/>
      <c r="J45" s="94"/>
      <c r="K45" s="94"/>
      <c r="L45" s="94"/>
      <c r="M45" s="95"/>
      <c r="N45" s="79"/>
      <c r="O45" s="79"/>
      <c r="P45" s="79" t="s">
        <v>62</v>
      </c>
      <c r="Q45" s="79"/>
      <c r="R45" s="79"/>
      <c r="S45" s="79">
        <v>211750.98</v>
      </c>
      <c r="T45" s="100"/>
    </row>
    <row r="46" s="4" customFormat="1" ht="21" customHeight="1" spans="1:20">
      <c r="A46" s="33"/>
      <c r="B46" s="63">
        <v>43850</v>
      </c>
      <c r="C46" s="36"/>
      <c r="D46" s="37"/>
      <c r="E46" s="65" t="s">
        <v>112</v>
      </c>
      <c r="F46" s="66" t="s">
        <v>113</v>
      </c>
      <c r="G46" s="65"/>
      <c r="H46" s="67"/>
      <c r="I46" s="96"/>
      <c r="J46" s="96"/>
      <c r="K46" s="96"/>
      <c r="L46" s="96"/>
      <c r="M46" s="97"/>
      <c r="N46" s="79"/>
      <c r="O46" s="79"/>
      <c r="P46" s="79" t="s">
        <v>114</v>
      </c>
      <c r="Q46" s="79"/>
      <c r="R46" s="79"/>
      <c r="S46" s="79">
        <v>282903</v>
      </c>
      <c r="T46" s="100"/>
    </row>
    <row r="47" s="4" customFormat="1" ht="21" customHeight="1" spans="1:20">
      <c r="A47" s="33"/>
      <c r="B47" s="63">
        <v>43850</v>
      </c>
      <c r="C47" s="36"/>
      <c r="D47" s="37"/>
      <c r="E47" s="65" t="s">
        <v>86</v>
      </c>
      <c r="F47" s="66" t="s">
        <v>87</v>
      </c>
      <c r="G47" s="65"/>
      <c r="H47" s="39"/>
      <c r="I47" s="30"/>
      <c r="J47" s="98"/>
      <c r="K47" s="30"/>
      <c r="L47" s="65"/>
      <c r="M47" s="65"/>
      <c r="N47" s="79"/>
      <c r="O47" s="79"/>
      <c r="P47" s="79" t="s">
        <v>88</v>
      </c>
      <c r="Q47" s="79"/>
      <c r="R47" s="79"/>
      <c r="S47" s="79">
        <v>341481</v>
      </c>
      <c r="T47" s="100"/>
    </row>
    <row r="48" s="4" customFormat="1" ht="21" customHeight="1" spans="1:20">
      <c r="A48" s="33"/>
      <c r="B48" s="63">
        <v>43850</v>
      </c>
      <c r="C48" s="37"/>
      <c r="D48" s="37"/>
      <c r="E48" s="30" t="s">
        <v>115</v>
      </c>
      <c r="F48" s="31" t="s">
        <v>116</v>
      </c>
      <c r="G48" s="30"/>
      <c r="H48" s="30"/>
      <c r="I48" s="30"/>
      <c r="J48" s="30"/>
      <c r="K48" s="30"/>
      <c r="L48" s="30"/>
      <c r="M48" s="30"/>
      <c r="N48" s="79"/>
      <c r="O48" s="79"/>
      <c r="P48" s="99" t="s">
        <v>117</v>
      </c>
      <c r="Q48" s="116"/>
      <c r="R48" s="100"/>
      <c r="S48" s="100">
        <v>149100</v>
      </c>
      <c r="T48" s="100"/>
    </row>
    <row r="49" s="4" customFormat="1" ht="21" customHeight="1" spans="1:20">
      <c r="A49" s="33"/>
      <c r="B49" s="63">
        <v>43850</v>
      </c>
      <c r="C49" s="37"/>
      <c r="D49" s="37"/>
      <c r="E49" s="30" t="s">
        <v>118</v>
      </c>
      <c r="F49" s="31" t="s">
        <v>119</v>
      </c>
      <c r="G49" s="30"/>
      <c r="H49" s="30"/>
      <c r="I49" s="30"/>
      <c r="J49" s="30"/>
      <c r="K49" s="30"/>
      <c r="L49" s="30"/>
      <c r="M49" s="30"/>
      <c r="N49" s="79"/>
      <c r="O49" s="79"/>
      <c r="P49" s="99" t="s">
        <v>120</v>
      </c>
      <c r="Q49" s="116"/>
      <c r="R49" s="100"/>
      <c r="S49" s="100">
        <v>349944</v>
      </c>
      <c r="T49" s="100"/>
    </row>
    <row r="50" s="4" customFormat="1" ht="21" customHeight="1" spans="1:20">
      <c r="A50" s="33"/>
      <c r="B50" s="63">
        <v>43850</v>
      </c>
      <c r="C50" s="37"/>
      <c r="D50" s="37"/>
      <c r="E50" s="30" t="s">
        <v>121</v>
      </c>
      <c r="F50" s="31" t="s">
        <v>122</v>
      </c>
      <c r="G50" s="30"/>
      <c r="H50" s="30"/>
      <c r="I50" s="30"/>
      <c r="J50" s="30"/>
      <c r="K50" s="30"/>
      <c r="L50" s="30"/>
      <c r="M50" s="30"/>
      <c r="N50" s="79"/>
      <c r="O50" s="79"/>
      <c r="P50" s="99" t="s">
        <v>123</v>
      </c>
      <c r="Q50" s="116"/>
      <c r="R50" s="100"/>
      <c r="S50" s="100">
        <v>159125</v>
      </c>
      <c r="T50" s="100"/>
    </row>
    <row r="51" s="2" customFormat="1" ht="21" customHeight="1" spans="1:20">
      <c r="A51" s="33"/>
      <c r="B51" s="63">
        <v>43850</v>
      </c>
      <c r="C51" s="37"/>
      <c r="D51" s="37"/>
      <c r="E51" s="30" t="s">
        <v>121</v>
      </c>
      <c r="F51" s="31" t="s">
        <v>124</v>
      </c>
      <c r="G51" s="30"/>
      <c r="H51" s="30"/>
      <c r="I51" s="30"/>
      <c r="J51" s="30"/>
      <c r="K51" s="30"/>
      <c r="L51" s="30"/>
      <c r="M51" s="30"/>
      <c r="N51" s="79"/>
      <c r="O51" s="79"/>
      <c r="P51" s="99" t="s">
        <v>125</v>
      </c>
      <c r="Q51" s="116"/>
      <c r="R51" s="100"/>
      <c r="S51" s="100">
        <v>101520</v>
      </c>
      <c r="T51" s="100"/>
    </row>
    <row r="52" s="2" customFormat="1" ht="21" customHeight="1" spans="1:20">
      <c r="A52" s="33"/>
      <c r="B52" s="63">
        <v>43850</v>
      </c>
      <c r="C52" s="37"/>
      <c r="D52" s="37"/>
      <c r="E52" s="30" t="s">
        <v>126</v>
      </c>
      <c r="F52" s="31" t="s">
        <v>127</v>
      </c>
      <c r="G52" s="30"/>
      <c r="H52" s="30"/>
      <c r="I52" s="30"/>
      <c r="J52" s="30"/>
      <c r="K52" s="30"/>
      <c r="L52" s="30"/>
      <c r="M52" s="30"/>
      <c r="N52" s="79"/>
      <c r="O52" s="79"/>
      <c r="P52" s="99" t="s">
        <v>60</v>
      </c>
      <c r="Q52" s="116"/>
      <c r="R52" s="100"/>
      <c r="S52" s="100">
        <v>98130</v>
      </c>
      <c r="T52" s="100"/>
    </row>
    <row r="53" s="2" customFormat="1" ht="21" customHeight="1" spans="1:20">
      <c r="A53" s="33"/>
      <c r="B53" s="63">
        <v>43850</v>
      </c>
      <c r="C53" s="37"/>
      <c r="D53" s="37"/>
      <c r="E53" s="30" t="s">
        <v>128</v>
      </c>
      <c r="F53" s="31" t="s">
        <v>129</v>
      </c>
      <c r="G53" s="30"/>
      <c r="H53" s="30"/>
      <c r="I53" s="30"/>
      <c r="J53" s="30"/>
      <c r="K53" s="30"/>
      <c r="L53" s="30"/>
      <c r="M53" s="30"/>
      <c r="N53" s="79"/>
      <c r="O53" s="79"/>
      <c r="P53" s="99" t="s">
        <v>130</v>
      </c>
      <c r="Q53" s="116"/>
      <c r="R53" s="100"/>
      <c r="S53" s="100">
        <v>204060</v>
      </c>
      <c r="T53" s="100"/>
    </row>
    <row r="54" s="2" customFormat="1" ht="21" customHeight="1" spans="1:20">
      <c r="A54" s="33"/>
      <c r="B54" s="63">
        <v>43850</v>
      </c>
      <c r="C54" s="37"/>
      <c r="D54" s="37"/>
      <c r="E54" s="30" t="s">
        <v>102</v>
      </c>
      <c r="F54" s="31" t="s">
        <v>103</v>
      </c>
      <c r="G54" s="30"/>
      <c r="H54" s="30"/>
      <c r="I54" s="30"/>
      <c r="J54" s="30"/>
      <c r="K54" s="30"/>
      <c r="L54" s="30"/>
      <c r="M54" s="30"/>
      <c r="N54" s="79"/>
      <c r="O54" s="79"/>
      <c r="P54" s="99" t="s">
        <v>104</v>
      </c>
      <c r="Q54" s="116"/>
      <c r="R54" s="100"/>
      <c r="S54" s="100">
        <v>65008</v>
      </c>
      <c r="T54" s="100"/>
    </row>
    <row r="55" s="2" customFormat="1" ht="21" customHeight="1" spans="1:20">
      <c r="A55" s="33"/>
      <c r="B55" s="63">
        <v>43850</v>
      </c>
      <c r="C55" s="37"/>
      <c r="D55" s="37"/>
      <c r="E55" s="30" t="s">
        <v>131</v>
      </c>
      <c r="F55" s="31" t="s">
        <v>83</v>
      </c>
      <c r="G55" s="30"/>
      <c r="H55" s="30"/>
      <c r="I55" s="30"/>
      <c r="J55" s="30"/>
      <c r="K55" s="30"/>
      <c r="L55" s="30"/>
      <c r="M55" s="30"/>
      <c r="N55" s="79"/>
      <c r="O55" s="79"/>
      <c r="P55" s="99" t="s">
        <v>85</v>
      </c>
      <c r="Q55" s="116"/>
      <c r="R55" s="100"/>
      <c r="S55" s="100">
        <v>70175.6</v>
      </c>
      <c r="T55" s="100"/>
    </row>
    <row r="56" s="2" customFormat="1" ht="21" customHeight="1" spans="1:20">
      <c r="A56" s="33"/>
      <c r="B56" s="63">
        <v>43850</v>
      </c>
      <c r="C56" s="37"/>
      <c r="D56" s="37"/>
      <c r="E56" s="30" t="s">
        <v>132</v>
      </c>
      <c r="F56" s="31" t="s">
        <v>133</v>
      </c>
      <c r="G56" s="30"/>
      <c r="H56" s="30"/>
      <c r="I56" s="30"/>
      <c r="J56" s="30"/>
      <c r="K56" s="30"/>
      <c r="L56" s="30"/>
      <c r="M56" s="30"/>
      <c r="N56" s="79"/>
      <c r="O56" s="79"/>
      <c r="P56" s="99" t="s">
        <v>134</v>
      </c>
      <c r="Q56" s="116"/>
      <c r="R56" s="100"/>
      <c r="S56" s="100">
        <v>2000000</v>
      </c>
      <c r="T56" s="100"/>
    </row>
    <row r="57" ht="21" customHeight="1" spans="1:20">
      <c r="A57" s="36"/>
      <c r="B57" s="63">
        <v>43850</v>
      </c>
      <c r="C57" s="37"/>
      <c r="D57" s="37"/>
      <c r="E57" s="30" t="s">
        <v>135</v>
      </c>
      <c r="F57" s="31" t="s">
        <v>136</v>
      </c>
      <c r="G57" s="32"/>
      <c r="H57" s="30"/>
      <c r="I57" s="30"/>
      <c r="J57" s="30"/>
      <c r="K57" s="30"/>
      <c r="L57" s="32"/>
      <c r="M57" s="32"/>
      <c r="N57" s="79"/>
      <c r="O57" s="79"/>
      <c r="P57" s="99" t="s">
        <v>137</v>
      </c>
      <c r="Q57" s="116"/>
      <c r="R57" s="117"/>
      <c r="S57" s="100">
        <v>189029</v>
      </c>
      <c r="T57" s="117"/>
    </row>
    <row r="58" s="2" customFormat="1" ht="21" customHeight="1" spans="1:20">
      <c r="A58" s="33">
        <v>17</v>
      </c>
      <c r="B58" s="63">
        <v>43852</v>
      </c>
      <c r="C58" s="37"/>
      <c r="D58" s="37"/>
      <c r="E58" s="30" t="s">
        <v>138</v>
      </c>
      <c r="F58" s="31" t="s">
        <v>133</v>
      </c>
      <c r="G58" s="32"/>
      <c r="H58" s="30"/>
      <c r="I58" s="30"/>
      <c r="J58" s="30"/>
      <c r="K58" s="30"/>
      <c r="L58" s="32"/>
      <c r="M58" s="32"/>
      <c r="N58" s="79">
        <v>-765373</v>
      </c>
      <c r="O58" s="79" t="s">
        <v>139</v>
      </c>
      <c r="P58" s="99" t="s">
        <v>134</v>
      </c>
      <c r="Q58" s="116"/>
      <c r="R58" s="117"/>
      <c r="S58" s="100">
        <v>400000</v>
      </c>
      <c r="T58" s="117"/>
    </row>
    <row r="59" s="2" customFormat="1" ht="21" customHeight="1" spans="1:20">
      <c r="A59" s="33"/>
      <c r="B59" s="63">
        <v>43852</v>
      </c>
      <c r="C59" s="37"/>
      <c r="D59" s="37"/>
      <c r="E59" s="30" t="s">
        <v>140</v>
      </c>
      <c r="F59" s="31" t="s">
        <v>141</v>
      </c>
      <c r="G59" s="32"/>
      <c r="H59" s="30"/>
      <c r="I59" s="30"/>
      <c r="J59" s="30"/>
      <c r="K59" s="30"/>
      <c r="L59" s="32"/>
      <c r="M59" s="32"/>
      <c r="N59" s="79"/>
      <c r="O59" s="79"/>
      <c r="P59" s="99" t="s">
        <v>142</v>
      </c>
      <c r="Q59" s="116"/>
      <c r="R59" s="117"/>
      <c r="S59" s="100">
        <v>50000</v>
      </c>
      <c r="T59" s="117"/>
    </row>
    <row r="60" s="2" customFormat="1" ht="21" customHeight="1" spans="1:20">
      <c r="A60" s="33"/>
      <c r="B60" s="63">
        <v>43852</v>
      </c>
      <c r="C60" s="37"/>
      <c r="D60" s="37"/>
      <c r="E60" s="30" t="s">
        <v>79</v>
      </c>
      <c r="F60" s="31" t="s">
        <v>80</v>
      </c>
      <c r="G60" s="32"/>
      <c r="H60" s="30"/>
      <c r="I60" s="30"/>
      <c r="J60" s="30"/>
      <c r="K60" s="30"/>
      <c r="L60" s="32"/>
      <c r="M60" s="32"/>
      <c r="N60" s="79"/>
      <c r="O60" s="79"/>
      <c r="P60" s="99" t="s">
        <v>81</v>
      </c>
      <c r="Q60" s="116"/>
      <c r="R60" s="117"/>
      <c r="S60" s="100">
        <v>38981.19</v>
      </c>
      <c r="T60" s="117"/>
    </row>
    <row r="61" s="2" customFormat="1" ht="21" customHeight="1" spans="1:20">
      <c r="A61" s="36"/>
      <c r="B61" s="63">
        <v>43852</v>
      </c>
      <c r="C61" s="37"/>
      <c r="D61" s="37"/>
      <c r="E61" s="30" t="s">
        <v>143</v>
      </c>
      <c r="F61" s="31" t="s">
        <v>144</v>
      </c>
      <c r="G61" s="32"/>
      <c r="H61" s="30"/>
      <c r="I61" s="30"/>
      <c r="J61" s="30"/>
      <c r="K61" s="30"/>
      <c r="L61" s="32"/>
      <c r="M61" s="32"/>
      <c r="N61" s="79"/>
      <c r="O61" s="79"/>
      <c r="P61" s="99" t="s">
        <v>73</v>
      </c>
      <c r="Q61" s="116"/>
      <c r="R61" s="117"/>
      <c r="S61" s="100">
        <v>150000</v>
      </c>
      <c r="T61" s="117"/>
    </row>
    <row r="62" s="2" customFormat="1" ht="21" customHeight="1" spans="1:20">
      <c r="A62" s="36">
        <v>18</v>
      </c>
      <c r="B62" s="27">
        <v>43915</v>
      </c>
      <c r="C62" s="37"/>
      <c r="D62" s="37"/>
      <c r="E62" s="30" t="s">
        <v>74</v>
      </c>
      <c r="F62" s="31" t="s">
        <v>94</v>
      </c>
      <c r="G62" s="32"/>
      <c r="H62" s="51"/>
      <c r="I62" s="51"/>
      <c r="J62" s="51"/>
      <c r="K62" s="51"/>
      <c r="L62" s="32"/>
      <c r="M62" s="32"/>
      <c r="N62" s="79"/>
      <c r="O62" s="79"/>
      <c r="P62" s="79" t="s">
        <v>95</v>
      </c>
      <c r="Q62" s="116"/>
      <c r="R62" s="117"/>
      <c r="S62" s="100">
        <v>5000</v>
      </c>
      <c r="T62" s="117"/>
    </row>
    <row r="63" s="2" customFormat="1" ht="21" customHeight="1" spans="1:20">
      <c r="A63" s="33">
        <v>19</v>
      </c>
      <c r="B63" s="34">
        <v>43944</v>
      </c>
      <c r="C63" s="37"/>
      <c r="D63" s="37"/>
      <c r="E63" s="30" t="s">
        <v>61</v>
      </c>
      <c r="F63" s="31" t="s">
        <v>90</v>
      </c>
      <c r="G63" s="30"/>
      <c r="H63" s="30"/>
      <c r="I63" s="30"/>
      <c r="J63" s="30"/>
      <c r="K63" s="30"/>
      <c r="L63" s="100">
        <v>1650</v>
      </c>
      <c r="M63" s="101" t="s">
        <v>145</v>
      </c>
      <c r="N63" s="79"/>
      <c r="O63" s="79"/>
      <c r="P63" s="99" t="s">
        <v>62</v>
      </c>
      <c r="Q63" s="116"/>
      <c r="R63" s="100"/>
      <c r="S63" s="100">
        <v>550</v>
      </c>
      <c r="T63" s="100"/>
    </row>
    <row r="64" s="2" customFormat="1" ht="21" customHeight="1" spans="1:20">
      <c r="A64" s="36"/>
      <c r="B64" s="34">
        <v>43944</v>
      </c>
      <c r="C64" s="37"/>
      <c r="D64" s="37"/>
      <c r="E64" s="30" t="s">
        <v>74</v>
      </c>
      <c r="F64" s="31" t="s">
        <v>94</v>
      </c>
      <c r="G64" s="30"/>
      <c r="H64" s="30"/>
      <c r="I64" s="30"/>
      <c r="J64" s="30"/>
      <c r="K64" s="30"/>
      <c r="L64" s="65"/>
      <c r="M64" s="98"/>
      <c r="N64" s="79"/>
      <c r="O64" s="79"/>
      <c r="P64" s="99" t="s">
        <v>95</v>
      </c>
      <c r="Q64" s="116"/>
      <c r="R64" s="100"/>
      <c r="S64" s="100">
        <v>5000</v>
      </c>
      <c r="T64" s="100"/>
    </row>
    <row r="65" s="4" customFormat="1" ht="28" customHeight="1" spans="1:20">
      <c r="A65" s="36">
        <v>20</v>
      </c>
      <c r="B65" s="34">
        <v>43956</v>
      </c>
      <c r="C65" s="37"/>
      <c r="D65" s="37"/>
      <c r="E65" s="30" t="s">
        <v>126</v>
      </c>
      <c r="F65" s="31" t="s">
        <v>127</v>
      </c>
      <c r="G65" s="30"/>
      <c r="H65" s="30"/>
      <c r="I65" s="30"/>
      <c r="J65" s="30"/>
      <c r="K65" s="30"/>
      <c r="L65" s="30">
        <v>50</v>
      </c>
      <c r="M65" s="98" t="s">
        <v>146</v>
      </c>
      <c r="N65" s="79"/>
      <c r="O65" s="79"/>
      <c r="P65" s="99" t="s">
        <v>60</v>
      </c>
      <c r="Q65" s="116"/>
      <c r="R65" s="100"/>
      <c r="S65" s="100">
        <v>20468</v>
      </c>
      <c r="T65" s="100"/>
    </row>
    <row r="66" s="4" customFormat="1" ht="23" customHeight="1" spans="1:20">
      <c r="A66" s="36">
        <v>21</v>
      </c>
      <c r="B66" s="34">
        <v>43972</v>
      </c>
      <c r="C66" s="37"/>
      <c r="D66" s="37"/>
      <c r="E66" s="30" t="s">
        <v>126</v>
      </c>
      <c r="F66" s="31" t="s">
        <v>127</v>
      </c>
      <c r="G66" s="30"/>
      <c r="H66" s="30"/>
      <c r="I66" s="30"/>
      <c r="J66" s="30"/>
      <c r="K66" s="30"/>
      <c r="L66" s="30">
        <v>50</v>
      </c>
      <c r="M66" s="98" t="s">
        <v>146</v>
      </c>
      <c r="N66" s="79"/>
      <c r="O66" s="79"/>
      <c r="P66" s="99" t="s">
        <v>60</v>
      </c>
      <c r="Q66" s="116"/>
      <c r="R66" s="100"/>
      <c r="S66" s="100">
        <v>4774</v>
      </c>
      <c r="T66" s="100"/>
    </row>
    <row r="67" s="2" customFormat="1" ht="20.1" customHeight="1" spans="1:20">
      <c r="A67" s="33">
        <v>22</v>
      </c>
      <c r="B67" s="118">
        <v>43993</v>
      </c>
      <c r="C67" s="37"/>
      <c r="D67" s="37"/>
      <c r="E67" s="100" t="s">
        <v>74</v>
      </c>
      <c r="F67" s="119" t="s">
        <v>94</v>
      </c>
      <c r="G67" s="32"/>
      <c r="H67" s="51"/>
      <c r="I67" s="51"/>
      <c r="J67" s="51"/>
      <c r="K67" s="51"/>
      <c r="L67" s="30">
        <v>50</v>
      </c>
      <c r="M67" s="100" t="s">
        <v>147</v>
      </c>
      <c r="N67" s="79"/>
      <c r="O67" s="79"/>
      <c r="P67" s="99" t="s">
        <v>148</v>
      </c>
      <c r="Q67" s="112"/>
      <c r="R67" s="29"/>
      <c r="S67" s="100">
        <v>5000</v>
      </c>
      <c r="T67" s="29"/>
    </row>
    <row r="68" s="4" customFormat="1" ht="21" customHeight="1" spans="1:20">
      <c r="A68" s="36"/>
      <c r="B68" s="63"/>
      <c r="C68" s="37"/>
      <c r="D68" s="37"/>
      <c r="E68" s="65"/>
      <c r="F68" s="66"/>
      <c r="G68" s="30"/>
      <c r="H68" s="30"/>
      <c r="I68" s="30"/>
      <c r="J68" s="30"/>
      <c r="K68" s="30"/>
      <c r="L68" s="30">
        <v>-1800</v>
      </c>
      <c r="M68" s="65"/>
      <c r="N68" s="79"/>
      <c r="O68" s="79"/>
      <c r="P68" s="141"/>
      <c r="Q68" s="116"/>
      <c r="R68" s="100"/>
      <c r="S68" s="147"/>
      <c r="T68" s="100"/>
    </row>
    <row r="69" s="2" customFormat="1" ht="21" customHeight="1" spans="1:20">
      <c r="A69" s="33">
        <v>23</v>
      </c>
      <c r="B69" s="34">
        <v>44020</v>
      </c>
      <c r="C69" s="37"/>
      <c r="D69" s="37"/>
      <c r="E69" s="30" t="s">
        <v>149</v>
      </c>
      <c r="F69" s="31" t="s">
        <v>150</v>
      </c>
      <c r="G69" s="30"/>
      <c r="H69" s="30"/>
      <c r="I69" s="30"/>
      <c r="J69" s="30"/>
      <c r="K69" s="30"/>
      <c r="L69" s="30">
        <v>50</v>
      </c>
      <c r="M69" s="101" t="s">
        <v>151</v>
      </c>
      <c r="N69" s="79"/>
      <c r="O69" s="79"/>
      <c r="P69" s="99" t="s">
        <v>152</v>
      </c>
      <c r="Q69" s="116"/>
      <c r="R69" s="100"/>
      <c r="S69" s="100">
        <v>40172</v>
      </c>
      <c r="T69" s="100"/>
    </row>
    <row r="70" s="2" customFormat="1" ht="20.1" customHeight="1" spans="1:20">
      <c r="A70" s="33"/>
      <c r="B70" s="34">
        <v>44020</v>
      </c>
      <c r="C70" s="37"/>
      <c r="D70" s="37"/>
      <c r="E70" s="30" t="s">
        <v>91</v>
      </c>
      <c r="F70" s="31" t="s">
        <v>92</v>
      </c>
      <c r="G70" s="30"/>
      <c r="H70" s="51"/>
      <c r="I70" s="51"/>
      <c r="J70" s="51"/>
      <c r="K70" s="51"/>
      <c r="L70" s="30">
        <v>50</v>
      </c>
      <c r="M70" s="142"/>
      <c r="N70" s="79"/>
      <c r="O70" s="79"/>
      <c r="P70" s="79" t="s">
        <v>153</v>
      </c>
      <c r="Q70" s="112"/>
      <c r="R70" s="30"/>
      <c r="S70" s="30">
        <v>28341</v>
      </c>
      <c r="T70" s="30"/>
    </row>
    <row r="71" s="2" customFormat="1" ht="21" customHeight="1" spans="1:20">
      <c r="A71" s="33"/>
      <c r="B71" s="34">
        <v>44020</v>
      </c>
      <c r="C71" s="37"/>
      <c r="D71" s="37"/>
      <c r="E71" s="30" t="s">
        <v>61</v>
      </c>
      <c r="F71" s="31" t="s">
        <v>90</v>
      </c>
      <c r="G71" s="30"/>
      <c r="H71" s="30"/>
      <c r="I71" s="30"/>
      <c r="J71" s="30"/>
      <c r="K71" s="30"/>
      <c r="L71" s="30">
        <v>50</v>
      </c>
      <c r="M71" s="142"/>
      <c r="N71" s="79"/>
      <c r="O71" s="79"/>
      <c r="P71" s="99" t="s">
        <v>154</v>
      </c>
      <c r="Q71" s="116"/>
      <c r="R71" s="100"/>
      <c r="S71" s="100">
        <v>6097</v>
      </c>
      <c r="T71" s="100"/>
    </row>
    <row r="72" s="2" customFormat="1" ht="20.1" customHeight="1" spans="1:20">
      <c r="A72" s="33"/>
      <c r="B72" s="34">
        <v>44020</v>
      </c>
      <c r="C72" s="37"/>
      <c r="D72" s="37"/>
      <c r="E72" s="30" t="s">
        <v>67</v>
      </c>
      <c r="F72" s="31">
        <v>7.01120120102e+19</v>
      </c>
      <c r="G72" s="30"/>
      <c r="H72" s="30"/>
      <c r="I72" s="30"/>
      <c r="J72" s="30"/>
      <c r="K72" s="30"/>
      <c r="L72" s="30">
        <v>50</v>
      </c>
      <c r="M72" s="98"/>
      <c r="N72" s="79"/>
      <c r="O72" s="79"/>
      <c r="P72" s="79" t="s">
        <v>155</v>
      </c>
      <c r="Q72" s="112"/>
      <c r="R72" s="30"/>
      <c r="S72" s="30">
        <v>8141.17</v>
      </c>
      <c r="T72" s="30"/>
    </row>
    <row r="73" s="2" customFormat="1" ht="21" customHeight="1" spans="1:20">
      <c r="A73" s="36"/>
      <c r="B73" s="34">
        <v>44071</v>
      </c>
      <c r="C73" s="37"/>
      <c r="D73" s="30">
        <v>5000</v>
      </c>
      <c r="E73" s="30" t="s">
        <v>54</v>
      </c>
      <c r="F73" s="31">
        <v>5.90711210000001e+16</v>
      </c>
      <c r="G73" s="30"/>
      <c r="H73" s="30"/>
      <c r="I73" s="30"/>
      <c r="J73" s="30"/>
      <c r="K73" s="30"/>
      <c r="L73" s="30">
        <v>50</v>
      </c>
      <c r="M73" s="100" t="s">
        <v>156</v>
      </c>
      <c r="N73" s="79"/>
      <c r="O73" s="79"/>
      <c r="P73" s="99" t="s">
        <v>157</v>
      </c>
      <c r="Q73" s="116"/>
      <c r="R73" s="100"/>
      <c r="S73" s="100">
        <v>-6000</v>
      </c>
      <c r="T73" s="100"/>
    </row>
    <row r="74" s="2" customFormat="1" ht="21" customHeight="1" spans="1:20">
      <c r="A74" s="36">
        <v>24</v>
      </c>
      <c r="B74" s="34">
        <v>44071</v>
      </c>
      <c r="C74" s="37"/>
      <c r="D74" s="37"/>
      <c r="E74" s="65" t="s">
        <v>99</v>
      </c>
      <c r="F74" s="66" t="s">
        <v>100</v>
      </c>
      <c r="G74" s="30"/>
      <c r="H74" s="30"/>
      <c r="I74" s="30"/>
      <c r="J74" s="30"/>
      <c r="K74" s="30"/>
      <c r="L74" s="30">
        <v>-250</v>
      </c>
      <c r="M74" s="65"/>
      <c r="N74" s="79"/>
      <c r="O74" s="79"/>
      <c r="P74" s="99" t="s">
        <v>158</v>
      </c>
      <c r="Q74" s="116"/>
      <c r="R74" s="100"/>
      <c r="S74" s="100">
        <v>29918.85</v>
      </c>
      <c r="T74" s="100"/>
    </row>
    <row r="75" s="4" customFormat="1" ht="21" customHeight="1" spans="1:20">
      <c r="A75" s="33">
        <v>25</v>
      </c>
      <c r="B75" s="34">
        <v>44124</v>
      </c>
      <c r="C75" s="37"/>
      <c r="D75" s="30">
        <v>64726.5</v>
      </c>
      <c r="E75" s="30" t="s">
        <v>54</v>
      </c>
      <c r="F75" s="31">
        <v>5.90711210000001e+16</v>
      </c>
      <c r="G75" s="30"/>
      <c r="H75" s="30"/>
      <c r="I75" s="30"/>
      <c r="J75" s="30"/>
      <c r="K75" s="30"/>
      <c r="L75" s="30"/>
      <c r="M75" s="65"/>
      <c r="N75" s="79"/>
      <c r="O75" s="79"/>
      <c r="P75" s="143"/>
      <c r="Q75" s="116"/>
      <c r="R75" s="100"/>
      <c r="S75" s="100"/>
      <c r="T75" s="100"/>
    </row>
    <row r="76" s="4" customFormat="1" ht="21" customHeight="1" spans="1:20">
      <c r="A76" s="33"/>
      <c r="B76" s="34">
        <v>44124</v>
      </c>
      <c r="C76" s="37"/>
      <c r="D76" s="37"/>
      <c r="E76" s="30" t="s">
        <v>61</v>
      </c>
      <c r="F76" s="31" t="s">
        <v>90</v>
      </c>
      <c r="G76" s="30"/>
      <c r="H76" s="30"/>
      <c r="I76" s="30"/>
      <c r="J76" s="30"/>
      <c r="K76" s="30"/>
      <c r="L76" s="30">
        <v>50</v>
      </c>
      <c r="M76" s="142" t="s">
        <v>151</v>
      </c>
      <c r="N76" s="79"/>
      <c r="O76" s="79"/>
      <c r="P76" s="99" t="s">
        <v>154</v>
      </c>
      <c r="Q76" s="116"/>
      <c r="R76" s="100"/>
      <c r="S76" s="100">
        <v>25463.5</v>
      </c>
      <c r="T76" s="100"/>
    </row>
    <row r="77" s="4" customFormat="1" ht="21" customHeight="1" spans="1:20">
      <c r="A77" s="36"/>
      <c r="B77" s="34">
        <v>44124</v>
      </c>
      <c r="C77" s="37"/>
      <c r="D77" s="37"/>
      <c r="E77" s="30" t="s">
        <v>121</v>
      </c>
      <c r="F77" s="31" t="s">
        <v>122</v>
      </c>
      <c r="G77" s="30"/>
      <c r="H77" s="30"/>
      <c r="I77" s="30"/>
      <c r="J77" s="30"/>
      <c r="K77" s="30"/>
      <c r="L77" s="30">
        <v>50</v>
      </c>
      <c r="M77" s="98"/>
      <c r="N77" s="79"/>
      <c r="O77" s="79"/>
      <c r="P77" s="99" t="s">
        <v>159</v>
      </c>
      <c r="Q77" s="116"/>
      <c r="R77" s="100"/>
      <c r="S77" s="100">
        <v>39263</v>
      </c>
      <c r="T77" s="100"/>
    </row>
    <row r="78" s="4" customFormat="1" ht="21" customHeight="1" spans="1:20">
      <c r="A78" s="33">
        <v>26</v>
      </c>
      <c r="B78" s="34">
        <v>44124</v>
      </c>
      <c r="C78" s="37"/>
      <c r="D78" s="30">
        <v>80040.1</v>
      </c>
      <c r="E78" s="30" t="s">
        <v>54</v>
      </c>
      <c r="F78" s="31">
        <v>5.90711210000001e+16</v>
      </c>
      <c r="G78" s="30"/>
      <c r="H78" s="30"/>
      <c r="I78" s="30"/>
      <c r="J78" s="30"/>
      <c r="K78" s="30"/>
      <c r="L78" s="30"/>
      <c r="M78" s="65"/>
      <c r="N78" s="79"/>
      <c r="O78" s="79"/>
      <c r="P78" s="143"/>
      <c r="Q78" s="116"/>
      <c r="R78" s="100"/>
      <c r="S78" s="100"/>
      <c r="T78" s="100"/>
    </row>
    <row r="79" s="4" customFormat="1" ht="21" customHeight="1" spans="1:20">
      <c r="A79" s="33"/>
      <c r="B79" s="34">
        <v>44124</v>
      </c>
      <c r="C79" s="37"/>
      <c r="D79" s="37"/>
      <c r="E79" s="30" t="s">
        <v>61</v>
      </c>
      <c r="F79" s="31" t="s">
        <v>90</v>
      </c>
      <c r="G79" s="30"/>
      <c r="H79" s="30"/>
      <c r="I79" s="30"/>
      <c r="J79" s="30"/>
      <c r="K79" s="30"/>
      <c r="L79" s="30">
        <v>50</v>
      </c>
      <c r="M79" s="142" t="s">
        <v>151</v>
      </c>
      <c r="N79" s="79"/>
      <c r="O79" s="79"/>
      <c r="P79" s="99" t="s">
        <v>154</v>
      </c>
      <c r="Q79" s="116"/>
      <c r="R79" s="100"/>
      <c r="S79" s="100">
        <v>40540.1</v>
      </c>
      <c r="T79" s="100"/>
    </row>
    <row r="80" s="4" customFormat="1" ht="21" customHeight="1" spans="1:20">
      <c r="A80" s="36"/>
      <c r="B80" s="34">
        <v>44124</v>
      </c>
      <c r="C80" s="37"/>
      <c r="D80" s="37"/>
      <c r="E80" s="30" t="s">
        <v>160</v>
      </c>
      <c r="F80" s="31" t="s">
        <v>161</v>
      </c>
      <c r="G80" s="30"/>
      <c r="H80" s="30"/>
      <c r="I80" s="30"/>
      <c r="J80" s="30"/>
      <c r="K80" s="30"/>
      <c r="L80" s="30">
        <v>50</v>
      </c>
      <c r="M80" s="98"/>
      <c r="N80" s="79"/>
      <c r="O80" s="79"/>
      <c r="P80" s="99" t="s">
        <v>162</v>
      </c>
      <c r="Q80" s="116"/>
      <c r="R80" s="100"/>
      <c r="S80" s="100">
        <v>39500</v>
      </c>
      <c r="T80" s="100"/>
    </row>
    <row r="81" s="4" customFormat="1" ht="21" customHeight="1" spans="1:20">
      <c r="A81" s="33">
        <v>27</v>
      </c>
      <c r="B81" s="34">
        <v>44182</v>
      </c>
      <c r="C81" s="30">
        <v>3189142.89</v>
      </c>
      <c r="D81" s="37"/>
      <c r="E81" s="30" t="s">
        <v>170</v>
      </c>
      <c r="F81" s="30" t="s">
        <v>171</v>
      </c>
      <c r="G81" s="30"/>
      <c r="H81" s="30"/>
      <c r="I81" s="30">
        <v>63783</v>
      </c>
      <c r="J81" s="143"/>
      <c r="K81" s="30">
        <v>130452.82</v>
      </c>
      <c r="L81" s="30"/>
      <c r="M81" s="65"/>
      <c r="N81" s="79">
        <v>425874.72</v>
      </c>
      <c r="O81" s="79"/>
      <c r="P81" s="99"/>
      <c r="Q81" s="116"/>
      <c r="R81" s="100"/>
      <c r="S81" s="100"/>
      <c r="T81" s="100"/>
    </row>
    <row r="82" s="4" customFormat="1" ht="22" customHeight="1" spans="1:20">
      <c r="A82" s="33"/>
      <c r="B82" s="34">
        <v>44182</v>
      </c>
      <c r="C82" s="30"/>
      <c r="D82" s="30">
        <v>-149766.6</v>
      </c>
      <c r="E82" s="65" t="s">
        <v>74</v>
      </c>
      <c r="F82" s="66" t="s">
        <v>172</v>
      </c>
      <c r="G82" s="30"/>
      <c r="H82" s="30"/>
      <c r="I82" s="144"/>
      <c r="J82" s="143"/>
      <c r="K82" s="144"/>
      <c r="L82" s="30">
        <v>100</v>
      </c>
      <c r="M82" s="65" t="s">
        <v>173</v>
      </c>
      <c r="N82" s="79"/>
      <c r="O82" s="79"/>
      <c r="P82" s="99" t="s">
        <v>174</v>
      </c>
      <c r="Q82" s="116"/>
      <c r="R82" s="100"/>
      <c r="S82" s="100"/>
      <c r="T82" s="100"/>
    </row>
    <row r="83" s="4" customFormat="1" ht="36" customHeight="1" spans="1:20">
      <c r="A83" s="33"/>
      <c r="B83" s="34"/>
      <c r="C83" s="30"/>
      <c r="D83" s="37"/>
      <c r="E83" s="65"/>
      <c r="F83" s="66"/>
      <c r="G83" s="30"/>
      <c r="H83" s="30"/>
      <c r="I83" s="144">
        <v>130740.5</v>
      </c>
      <c r="J83" s="145" t="s">
        <v>175</v>
      </c>
      <c r="K83" s="144">
        <v>61397</v>
      </c>
      <c r="L83" s="30"/>
      <c r="M83" s="65"/>
      <c r="N83" s="79">
        <v>70468.48</v>
      </c>
      <c r="O83" s="79" t="s">
        <v>176</v>
      </c>
      <c r="P83" s="99"/>
      <c r="Q83" s="116"/>
      <c r="R83" s="100"/>
      <c r="S83" s="30"/>
      <c r="T83" s="100"/>
    </row>
    <row r="84" s="4" customFormat="1" ht="33" customHeight="1" spans="1:20">
      <c r="A84" s="36"/>
      <c r="B84" s="34"/>
      <c r="C84" s="30"/>
      <c r="D84" s="37"/>
      <c r="E84" s="65"/>
      <c r="F84" s="66"/>
      <c r="G84" s="30"/>
      <c r="H84" s="30"/>
      <c r="I84" s="30"/>
      <c r="J84" s="146" t="s">
        <v>177</v>
      </c>
      <c r="K84" s="100">
        <v>25774.34</v>
      </c>
      <c r="L84" s="30"/>
      <c r="M84" s="65"/>
      <c r="N84" s="79"/>
      <c r="O84" s="79"/>
      <c r="P84" s="99"/>
      <c r="Q84" s="116"/>
      <c r="R84" s="100"/>
      <c r="T84" s="100"/>
    </row>
    <row r="85" s="4" customFormat="1" ht="21" customHeight="1" spans="1:20">
      <c r="A85" s="33">
        <v>28</v>
      </c>
      <c r="B85" s="118">
        <v>44189</v>
      </c>
      <c r="C85" s="30"/>
      <c r="D85" s="37"/>
      <c r="E85" s="65" t="s">
        <v>178</v>
      </c>
      <c r="F85" s="66" t="s">
        <v>179</v>
      </c>
      <c r="G85" s="30"/>
      <c r="H85" s="30"/>
      <c r="I85" s="30"/>
      <c r="J85" s="143"/>
      <c r="K85" s="30"/>
      <c r="L85" s="30">
        <v>50</v>
      </c>
      <c r="M85" s="147" t="s">
        <v>173</v>
      </c>
      <c r="N85" s="79"/>
      <c r="O85" s="79"/>
      <c r="P85" s="99" t="s">
        <v>180</v>
      </c>
      <c r="Q85" s="116"/>
      <c r="R85" s="100"/>
      <c r="S85" s="100">
        <v>19400</v>
      </c>
      <c r="T85" s="100"/>
    </row>
    <row r="86" s="4" customFormat="1" ht="21" customHeight="1" spans="1:20">
      <c r="A86" s="33"/>
      <c r="B86" s="120"/>
      <c r="C86" s="30"/>
      <c r="D86" s="37"/>
      <c r="E86" s="30" t="s">
        <v>61</v>
      </c>
      <c r="F86" s="31" t="s">
        <v>90</v>
      </c>
      <c r="G86" s="30"/>
      <c r="H86" s="30"/>
      <c r="I86" s="30"/>
      <c r="J86" s="143"/>
      <c r="K86" s="30"/>
      <c r="L86" s="30">
        <v>50</v>
      </c>
      <c r="M86" s="147"/>
      <c r="N86" s="79"/>
      <c r="O86" s="79"/>
      <c r="P86" s="99" t="s">
        <v>154</v>
      </c>
      <c r="Q86" s="116"/>
      <c r="R86" s="100"/>
      <c r="S86" s="100">
        <v>98608.38</v>
      </c>
      <c r="T86" s="100"/>
    </row>
    <row r="87" s="4" customFormat="1" ht="21" customHeight="1" spans="1:20">
      <c r="A87" s="36"/>
      <c r="B87" s="63"/>
      <c r="C87" s="37"/>
      <c r="D87" s="37"/>
      <c r="E87" s="30" t="s">
        <v>74</v>
      </c>
      <c r="F87" s="31" t="s">
        <v>75</v>
      </c>
      <c r="G87" s="30"/>
      <c r="H87" s="30"/>
      <c r="I87" s="30"/>
      <c r="J87" s="30"/>
      <c r="K87" s="30"/>
      <c r="L87" s="30">
        <v>100</v>
      </c>
      <c r="M87" s="65"/>
      <c r="N87" s="79"/>
      <c r="O87" s="79"/>
      <c r="P87" s="99" t="s">
        <v>181</v>
      </c>
      <c r="Q87" s="116"/>
      <c r="R87" s="100"/>
      <c r="S87" s="100">
        <v>408243</v>
      </c>
      <c r="T87" s="100"/>
    </row>
    <row r="88" s="4" customFormat="1" ht="21" customHeight="1" spans="1:20">
      <c r="A88" s="33">
        <v>29</v>
      </c>
      <c r="B88" s="118">
        <v>44189</v>
      </c>
      <c r="C88" s="37"/>
      <c r="D88" s="37"/>
      <c r="E88" s="65" t="s">
        <v>182</v>
      </c>
      <c r="F88" s="66" t="s">
        <v>83</v>
      </c>
      <c r="G88" s="30"/>
      <c r="H88" s="30"/>
      <c r="I88" s="30"/>
      <c r="J88" s="30"/>
      <c r="K88" s="30"/>
      <c r="L88" s="30">
        <v>50</v>
      </c>
      <c r="M88" s="65" t="s">
        <v>173</v>
      </c>
      <c r="N88" s="79"/>
      <c r="O88" s="79"/>
      <c r="P88" s="99" t="s">
        <v>183</v>
      </c>
      <c r="Q88" s="116"/>
      <c r="R88" s="100"/>
      <c r="S88" s="100">
        <v>56254.5</v>
      </c>
      <c r="T88" s="100"/>
    </row>
    <row r="89" s="4" customFormat="1" ht="21" customHeight="1" spans="1:20">
      <c r="A89" s="36"/>
      <c r="B89" s="63"/>
      <c r="C89" s="37"/>
      <c r="D89" s="37"/>
      <c r="E89" s="65" t="s">
        <v>184</v>
      </c>
      <c r="F89" s="66" t="s">
        <v>185</v>
      </c>
      <c r="G89" s="30"/>
      <c r="H89" s="30"/>
      <c r="I89" s="30"/>
      <c r="J89" s="30"/>
      <c r="K89" s="30"/>
      <c r="L89" s="30">
        <v>100</v>
      </c>
      <c r="M89" s="65" t="s">
        <v>173</v>
      </c>
      <c r="N89" s="79"/>
      <c r="O89" s="79"/>
      <c r="P89" s="99" t="s">
        <v>186</v>
      </c>
      <c r="Q89" s="116"/>
      <c r="R89" s="100"/>
      <c r="S89" s="100">
        <v>345940</v>
      </c>
      <c r="T89" s="100"/>
    </row>
    <row r="90" s="4" customFormat="1" ht="21" customHeight="1" spans="1:20">
      <c r="A90" s="33">
        <v>30</v>
      </c>
      <c r="B90" s="118">
        <v>44193</v>
      </c>
      <c r="C90" s="37"/>
      <c r="D90" s="37"/>
      <c r="E90" s="65" t="s">
        <v>187</v>
      </c>
      <c r="F90" s="66" t="s">
        <v>133</v>
      </c>
      <c r="G90" s="30"/>
      <c r="H90" s="30"/>
      <c r="I90" s="30"/>
      <c r="J90" s="30"/>
      <c r="K90" s="30"/>
      <c r="L90" s="30">
        <v>100</v>
      </c>
      <c r="M90" s="147" t="s">
        <v>173</v>
      </c>
      <c r="N90" s="79"/>
      <c r="O90" s="79"/>
      <c r="P90" s="99" t="s">
        <v>188</v>
      </c>
      <c r="Q90" s="116"/>
      <c r="R90" s="100"/>
      <c r="S90" s="100">
        <v>199000</v>
      </c>
      <c r="T90" s="100"/>
    </row>
    <row r="91" s="4" customFormat="1" ht="21" customHeight="1" spans="1:20">
      <c r="A91" s="33"/>
      <c r="B91" s="120"/>
      <c r="C91" s="37"/>
      <c r="D91" s="37"/>
      <c r="E91" s="65" t="s">
        <v>79</v>
      </c>
      <c r="F91" s="66" t="s">
        <v>80</v>
      </c>
      <c r="G91" s="30"/>
      <c r="H91" s="30"/>
      <c r="I91" s="30"/>
      <c r="J91" s="30"/>
      <c r="K91" s="30"/>
      <c r="L91" s="30">
        <v>50</v>
      </c>
      <c r="M91" s="147"/>
      <c r="N91" s="79"/>
      <c r="O91" s="79"/>
      <c r="P91" s="99" t="s">
        <v>189</v>
      </c>
      <c r="Q91" s="116"/>
      <c r="R91" s="100"/>
      <c r="S91" s="100">
        <v>20684.73</v>
      </c>
      <c r="T91" s="100"/>
    </row>
    <row r="92" s="4" customFormat="1" ht="21" customHeight="1" spans="1:20">
      <c r="A92" s="33"/>
      <c r="B92" s="120"/>
      <c r="C92" s="37"/>
      <c r="D92" s="37"/>
      <c r="E92" s="65" t="s">
        <v>190</v>
      </c>
      <c r="F92" s="66" t="s">
        <v>191</v>
      </c>
      <c r="G92" s="30"/>
      <c r="H92" s="30"/>
      <c r="I92" s="30"/>
      <c r="J92" s="30"/>
      <c r="K92" s="30"/>
      <c r="L92" s="30">
        <v>50</v>
      </c>
      <c r="M92" s="147"/>
      <c r="N92" s="79"/>
      <c r="O92" s="79"/>
      <c r="P92" s="99" t="s">
        <v>192</v>
      </c>
      <c r="Q92" s="116"/>
      <c r="R92" s="100"/>
      <c r="S92" s="100">
        <v>41526.05</v>
      </c>
      <c r="T92" s="100"/>
    </row>
    <row r="93" s="4" customFormat="1" ht="21" customHeight="1" spans="1:20">
      <c r="A93" s="33"/>
      <c r="B93" s="120"/>
      <c r="C93" s="37"/>
      <c r="D93" s="37"/>
      <c r="E93" s="65" t="s">
        <v>105</v>
      </c>
      <c r="F93" s="66" t="s">
        <v>193</v>
      </c>
      <c r="G93" s="30"/>
      <c r="H93" s="30"/>
      <c r="I93" s="30"/>
      <c r="J93" s="30"/>
      <c r="K93" s="30"/>
      <c r="L93" s="30">
        <v>100</v>
      </c>
      <c r="M93" s="147"/>
      <c r="N93" s="79"/>
      <c r="O93" s="79"/>
      <c r="P93" s="99" t="s">
        <v>194</v>
      </c>
      <c r="Q93" s="116"/>
      <c r="R93" s="100"/>
      <c r="S93" s="100">
        <v>222482.17</v>
      </c>
      <c r="T93" s="100"/>
    </row>
    <row r="94" s="4" customFormat="1" ht="21" customHeight="1" spans="1:20">
      <c r="A94" s="33"/>
      <c r="B94" s="120"/>
      <c r="C94" s="37"/>
      <c r="D94" s="37"/>
      <c r="E94" s="65" t="s">
        <v>143</v>
      </c>
      <c r="F94" s="66" t="s">
        <v>144</v>
      </c>
      <c r="G94" s="30"/>
      <c r="H94" s="30"/>
      <c r="I94" s="30"/>
      <c r="J94" s="30"/>
      <c r="K94" s="30"/>
      <c r="L94" s="30">
        <v>100</v>
      </c>
      <c r="M94" s="147"/>
      <c r="N94" s="79"/>
      <c r="O94" s="79"/>
      <c r="P94" s="99" t="s">
        <v>195</v>
      </c>
      <c r="Q94" s="116"/>
      <c r="R94" s="100"/>
      <c r="S94" s="100">
        <v>135780.5</v>
      </c>
      <c r="T94" s="100"/>
    </row>
    <row r="95" s="4" customFormat="1" ht="21" customHeight="1" spans="1:20">
      <c r="A95" s="33"/>
      <c r="B95" s="120"/>
      <c r="C95" s="37"/>
      <c r="D95" s="37"/>
      <c r="E95" s="65" t="s">
        <v>196</v>
      </c>
      <c r="F95" s="66" t="s">
        <v>141</v>
      </c>
      <c r="G95" s="30"/>
      <c r="H95" s="30"/>
      <c r="I95" s="30"/>
      <c r="J95" s="30"/>
      <c r="K95" s="30"/>
      <c r="L95" s="30">
        <v>50</v>
      </c>
      <c r="M95" s="147"/>
      <c r="N95" s="79"/>
      <c r="O95" s="79"/>
      <c r="P95" s="99" t="s">
        <v>197</v>
      </c>
      <c r="Q95" s="116"/>
      <c r="R95" s="100"/>
      <c r="S95" s="100">
        <v>55000</v>
      </c>
      <c r="T95" s="100"/>
    </row>
    <row r="96" s="4" customFormat="1" ht="21" customHeight="1" spans="1:20">
      <c r="A96" s="33"/>
      <c r="B96" s="120"/>
      <c r="C96" s="37"/>
      <c r="D96" s="37"/>
      <c r="E96" s="65" t="s">
        <v>121</v>
      </c>
      <c r="F96" s="66" t="s">
        <v>124</v>
      </c>
      <c r="G96" s="30"/>
      <c r="H96" s="30"/>
      <c r="I96" s="30"/>
      <c r="J96" s="30"/>
      <c r="K96" s="30"/>
      <c r="L96" s="30">
        <v>100</v>
      </c>
      <c r="M96" s="147"/>
      <c r="N96" s="79"/>
      <c r="O96" s="79"/>
      <c r="P96" s="99" t="s">
        <v>198</v>
      </c>
      <c r="Q96" s="116"/>
      <c r="R96" s="100"/>
      <c r="S96" s="100">
        <v>162480</v>
      </c>
      <c r="T96" s="100"/>
    </row>
    <row r="97" s="4" customFormat="1" ht="21" customHeight="1" spans="1:20">
      <c r="A97" s="36"/>
      <c r="B97" s="63"/>
      <c r="C97" s="37"/>
      <c r="D97" s="37"/>
      <c r="E97" s="65" t="s">
        <v>63</v>
      </c>
      <c r="F97" s="66" t="s">
        <v>199</v>
      </c>
      <c r="G97" s="30"/>
      <c r="H97" s="30"/>
      <c r="I97" s="30"/>
      <c r="J97" s="30"/>
      <c r="K97" s="30"/>
      <c r="L97" s="30">
        <v>50</v>
      </c>
      <c r="M97" s="65"/>
      <c r="N97" s="79"/>
      <c r="O97" s="79"/>
      <c r="P97" s="99" t="s">
        <v>200</v>
      </c>
      <c r="Q97" s="116"/>
      <c r="R97" s="100"/>
      <c r="S97" s="100">
        <v>96456.8</v>
      </c>
      <c r="T97" s="100"/>
    </row>
    <row r="98" s="4" customFormat="1" ht="21" customHeight="1" spans="1:20">
      <c r="A98" s="36">
        <v>31</v>
      </c>
      <c r="B98" s="63">
        <v>44194</v>
      </c>
      <c r="C98" s="37"/>
      <c r="D98" s="37"/>
      <c r="E98" s="65" t="s">
        <v>91</v>
      </c>
      <c r="F98" s="66" t="s">
        <v>92</v>
      </c>
      <c r="G98" s="30"/>
      <c r="H98" s="30"/>
      <c r="I98" s="30"/>
      <c r="J98" s="30"/>
      <c r="K98" s="30"/>
      <c r="L98" s="30">
        <v>100</v>
      </c>
      <c r="M98" s="65" t="s">
        <v>173</v>
      </c>
      <c r="N98" s="79"/>
      <c r="O98" s="79"/>
      <c r="P98" s="99" t="s">
        <v>153</v>
      </c>
      <c r="Q98" s="116"/>
      <c r="R98" s="100"/>
      <c r="S98" s="100">
        <v>133245</v>
      </c>
      <c r="T98" s="100"/>
    </row>
    <row r="99" s="3" customFormat="1" ht="21" customHeight="1" spans="1:20">
      <c r="A99" s="59"/>
      <c r="B99" s="58"/>
      <c r="C99" s="43"/>
      <c r="D99" s="43"/>
      <c r="E99" s="61"/>
      <c r="F99" s="62"/>
      <c r="G99" s="44"/>
      <c r="H99" s="44"/>
      <c r="I99" s="44"/>
      <c r="J99" s="44"/>
      <c r="K99" s="44"/>
      <c r="L99" s="44"/>
      <c r="M99" s="61"/>
      <c r="N99" s="86"/>
      <c r="O99" s="86"/>
      <c r="P99" s="91"/>
      <c r="Q99" s="162"/>
      <c r="R99" s="56"/>
      <c r="S99" s="56"/>
      <c r="T99" s="56"/>
    </row>
    <row r="100" s="3" customFormat="1" ht="21" customHeight="1" spans="1:20">
      <c r="A100" s="59"/>
      <c r="B100" s="58"/>
      <c r="C100" s="43"/>
      <c r="D100" s="43"/>
      <c r="E100" s="61"/>
      <c r="F100" s="62"/>
      <c r="G100" s="44"/>
      <c r="H100" s="44"/>
      <c r="I100" s="44"/>
      <c r="J100" s="44"/>
      <c r="K100" s="44"/>
      <c r="L100" s="44"/>
      <c r="M100" s="61"/>
      <c r="N100" s="86"/>
      <c r="O100" s="86"/>
      <c r="P100" s="91"/>
      <c r="Q100" s="162"/>
      <c r="R100" s="56"/>
      <c r="S100" s="56"/>
      <c r="T100" s="56"/>
    </row>
    <row r="101" s="3" customFormat="1" ht="21" customHeight="1" spans="1:20">
      <c r="A101" s="59"/>
      <c r="B101" s="58"/>
      <c r="C101" s="43"/>
      <c r="D101" s="43"/>
      <c r="E101" s="61"/>
      <c r="F101" s="62"/>
      <c r="G101" s="44"/>
      <c r="H101" s="44"/>
      <c r="I101" s="44"/>
      <c r="J101" s="44"/>
      <c r="K101" s="44"/>
      <c r="L101" s="44"/>
      <c r="M101" s="61"/>
      <c r="N101" s="86"/>
      <c r="O101" s="86"/>
      <c r="P101" s="91"/>
      <c r="Q101" s="162"/>
      <c r="R101" s="56"/>
      <c r="S101" s="56"/>
      <c r="T101" s="56"/>
    </row>
    <row r="102" s="3" customFormat="1" ht="21" customHeight="1" spans="1:20">
      <c r="A102" s="59"/>
      <c r="B102" s="58"/>
      <c r="C102" s="43"/>
      <c r="D102" s="43"/>
      <c r="E102" s="61"/>
      <c r="F102" s="62"/>
      <c r="G102" s="44"/>
      <c r="H102" s="44"/>
      <c r="I102" s="44"/>
      <c r="J102" s="44"/>
      <c r="K102" s="44"/>
      <c r="L102" s="44"/>
      <c r="M102" s="61"/>
      <c r="N102" s="86"/>
      <c r="O102" s="86"/>
      <c r="P102" s="91"/>
      <c r="Q102" s="162"/>
      <c r="R102" s="56"/>
      <c r="S102" s="56"/>
      <c r="T102" s="56"/>
    </row>
    <row r="103" s="4" customFormat="1" ht="21" customHeight="1" spans="1:20">
      <c r="A103" s="36"/>
      <c r="B103" s="34"/>
      <c r="C103" s="37"/>
      <c r="D103" s="37"/>
      <c r="E103" s="65"/>
      <c r="F103" s="66"/>
      <c r="G103" s="30"/>
      <c r="H103" s="30"/>
      <c r="I103" s="30"/>
      <c r="J103" s="30"/>
      <c r="K103" s="30"/>
      <c r="L103" s="30"/>
      <c r="M103" s="65"/>
      <c r="N103" s="79"/>
      <c r="O103" s="79"/>
      <c r="P103" s="99"/>
      <c r="Q103" s="116"/>
      <c r="R103" s="100"/>
      <c r="S103" s="100"/>
      <c r="T103" s="100"/>
    </row>
    <row r="104" s="4" customFormat="1" ht="21" customHeight="1" spans="1:20">
      <c r="A104" s="36"/>
      <c r="B104" s="34"/>
      <c r="C104" s="37"/>
      <c r="D104" s="37"/>
      <c r="E104" s="65"/>
      <c r="F104" s="66"/>
      <c r="G104" s="30"/>
      <c r="H104" s="30"/>
      <c r="I104" s="30"/>
      <c r="J104" s="30"/>
      <c r="K104" s="30"/>
      <c r="L104" s="30"/>
      <c r="M104" s="65"/>
      <c r="N104" s="79"/>
      <c r="O104" s="79"/>
      <c r="P104" s="99"/>
      <c r="Q104" s="116"/>
      <c r="R104" s="100"/>
      <c r="S104" s="100"/>
      <c r="T104" s="100"/>
    </row>
    <row r="105" ht="21" customHeight="1" spans="1:20">
      <c r="A105" s="36"/>
      <c r="B105" s="27"/>
      <c r="C105" s="37"/>
      <c r="D105" s="37"/>
      <c r="E105" s="30"/>
      <c r="F105" s="31"/>
      <c r="G105" s="32"/>
      <c r="H105" s="30"/>
      <c r="I105" s="30"/>
      <c r="J105" s="30"/>
      <c r="K105" s="30"/>
      <c r="L105" s="32"/>
      <c r="M105" s="32"/>
      <c r="N105" s="79"/>
      <c r="O105" s="79"/>
      <c r="P105" s="99"/>
      <c r="Q105" s="116"/>
      <c r="R105" s="117"/>
      <c r="S105" s="100"/>
      <c r="T105" s="117"/>
    </row>
    <row r="106" ht="30" customHeight="1" spans="1:20">
      <c r="A106" s="132" t="s">
        <v>163</v>
      </c>
      <c r="B106" s="132"/>
      <c r="C106" s="133">
        <f>SUM(C8:C105)</f>
        <v>14532749.07</v>
      </c>
      <c r="D106" s="134">
        <f>SUM(D8:D105)</f>
        <v>0</v>
      </c>
      <c r="E106" s="135"/>
      <c r="F106" s="136"/>
      <c r="G106" s="137"/>
      <c r="H106" s="135"/>
      <c r="I106" s="152">
        <f>SUM(I8:I105)</f>
        <v>194523.5</v>
      </c>
      <c r="J106" s="135"/>
      <c r="K106" s="152">
        <f>SUM(K8:K105)</f>
        <v>217624.16</v>
      </c>
      <c r="L106" s="152">
        <f>SUM(L8:L105)</f>
        <v>1350</v>
      </c>
      <c r="M106" s="135"/>
      <c r="N106" s="153">
        <f>SUM(N8:N105)</f>
        <v>496343.2</v>
      </c>
      <c r="O106" s="79"/>
      <c r="P106" s="99"/>
      <c r="Q106" s="164"/>
      <c r="R106" s="165"/>
      <c r="S106" s="166">
        <f>SUM(S9:S105)</f>
        <v>13488020.24</v>
      </c>
      <c r="T106" s="167">
        <f>C106+D106-I106-K106-L106-N106-S106</f>
        <v>134887.970000001</v>
      </c>
    </row>
    <row r="107" ht="30" customHeight="1" spans="1:20">
      <c r="A107" s="132" t="s">
        <v>164</v>
      </c>
      <c r="B107" s="132"/>
      <c r="C107" s="132" t="s">
        <v>165</v>
      </c>
      <c r="D107" s="132"/>
      <c r="E107" s="132"/>
      <c r="F107" s="138">
        <f>S90+S91+S92+S93+S94+S95+S96+S97</f>
        <v>933410.25</v>
      </c>
      <c r="G107" s="139"/>
      <c r="H107" s="139"/>
      <c r="I107" s="139"/>
      <c r="J107" s="139"/>
      <c r="K107" s="154"/>
      <c r="L107" s="155" t="s">
        <v>166</v>
      </c>
      <c r="M107" s="156"/>
      <c r="N107" s="156"/>
      <c r="O107" s="157" t="s">
        <v>167</v>
      </c>
      <c r="P107" s="158">
        <f>F107</f>
        <v>933410.25</v>
      </c>
      <c r="Q107" s="158"/>
      <c r="R107" s="158"/>
      <c r="S107" s="158"/>
      <c r="T107" s="158"/>
    </row>
    <row r="108" ht="30" customHeight="1" spans="1:20">
      <c r="A108" s="132"/>
      <c r="B108" s="132"/>
      <c r="C108" s="132" t="s">
        <v>168</v>
      </c>
      <c r="D108" s="132"/>
      <c r="E108" s="132"/>
      <c r="F108" s="138">
        <v>0</v>
      </c>
      <c r="G108" s="139"/>
      <c r="H108" s="139"/>
      <c r="I108" s="139"/>
      <c r="J108" s="139"/>
      <c r="K108" s="154"/>
      <c r="L108" s="159"/>
      <c r="M108" s="160"/>
      <c r="N108" s="160"/>
      <c r="O108" s="157" t="s">
        <v>169</v>
      </c>
      <c r="P108" s="161" t="str">
        <f>SUBSTITUTE(SUBSTITUTE(TEXT(INT(P107),"[DBNum2][$-804]G/通用格式元"&amp;IF(INT(F115)=F115,"整",""))&amp;TEXT(MID(F115,FIND(".",F115&amp;".0")+1,1),"[DBNum2][$-804]G/通用格式角")&amp;TEXT(MID(F115,FIND(".",F115&amp;".0")+2,1),"[DBNum2][$-804]G/通用格式分"),"零角","零"),"零分","")</f>
        <v>玖拾叁万叁仟肆佰壹拾元整</v>
      </c>
      <c r="Q108" s="161"/>
      <c r="R108" s="161"/>
      <c r="S108" s="161"/>
      <c r="T108" s="161"/>
    </row>
    <row r="113" ht="13.5" spans="2:2">
      <c r="B113" s="140"/>
    </row>
  </sheetData>
  <mergeCells count="9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8:K18"/>
    <mergeCell ref="H21:K21"/>
    <mergeCell ref="A106:B106"/>
    <mergeCell ref="C107:E107"/>
    <mergeCell ref="F107:K107"/>
    <mergeCell ref="P107:T107"/>
    <mergeCell ref="C108:E108"/>
    <mergeCell ref="F108:K108"/>
    <mergeCell ref="P108:T108"/>
    <mergeCell ref="A5:A7"/>
    <mergeCell ref="A8:A11"/>
    <mergeCell ref="A12:A15"/>
    <mergeCell ref="A16:A18"/>
    <mergeCell ref="A19:A25"/>
    <mergeCell ref="A26:A28"/>
    <mergeCell ref="A29:A30"/>
    <mergeCell ref="A35:A36"/>
    <mergeCell ref="A37:A38"/>
    <mergeCell ref="A41:A42"/>
    <mergeCell ref="A43:A57"/>
    <mergeCell ref="A58:A61"/>
    <mergeCell ref="A63:A64"/>
    <mergeCell ref="A67:A68"/>
    <mergeCell ref="A69:A72"/>
    <mergeCell ref="A75:A77"/>
    <mergeCell ref="A78:A80"/>
    <mergeCell ref="A81:A84"/>
    <mergeCell ref="A85:A87"/>
    <mergeCell ref="A88:A89"/>
    <mergeCell ref="A90:A97"/>
    <mergeCell ref="B43:B44"/>
    <mergeCell ref="B67:B68"/>
    <mergeCell ref="B85:B87"/>
    <mergeCell ref="B88:B89"/>
    <mergeCell ref="B90:B97"/>
    <mergeCell ref="C43:C44"/>
    <mergeCell ref="D43:D44"/>
    <mergeCell ref="E43:E44"/>
    <mergeCell ref="E67:E68"/>
    <mergeCell ref="F43:F44"/>
    <mergeCell ref="F67:F68"/>
    <mergeCell ref="G43:G44"/>
    <mergeCell ref="H16:H17"/>
    <mergeCell ref="H19:H20"/>
    <mergeCell ref="H43:H44"/>
    <mergeCell ref="J16:J17"/>
    <mergeCell ref="J19:J20"/>
    <mergeCell ref="J43:J44"/>
    <mergeCell ref="L63:L64"/>
    <mergeCell ref="M43:M44"/>
    <mergeCell ref="M63:M64"/>
    <mergeCell ref="M67:M68"/>
    <mergeCell ref="M69:M72"/>
    <mergeCell ref="M73:M74"/>
    <mergeCell ref="M76:M77"/>
    <mergeCell ref="M79:M80"/>
    <mergeCell ref="M85:M87"/>
    <mergeCell ref="M90:M97"/>
    <mergeCell ref="P43:P44"/>
    <mergeCell ref="P67:P68"/>
    <mergeCell ref="Q43:Q44"/>
    <mergeCell ref="R43:R44"/>
    <mergeCell ref="S5:S7"/>
    <mergeCell ref="S43:S44"/>
    <mergeCell ref="S67:S68"/>
    <mergeCell ref="T5:T7"/>
    <mergeCell ref="H45:M46"/>
    <mergeCell ref="A107:B108"/>
    <mergeCell ref="L107:N108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128"/>
  <sheetViews>
    <sheetView tabSelected="1" zoomScale="110" zoomScaleNormal="110" topLeftCell="B1" workbookViewId="0">
      <pane ySplit="7" topLeftCell="A113" activePane="bottomLeft" state="frozen"/>
      <selection/>
      <selection pane="bottomLeft" activeCell="B114" sqref="B114"/>
    </sheetView>
  </sheetViews>
  <sheetFormatPr defaultColWidth="9" defaultRowHeight="11.25"/>
  <cols>
    <col min="1" max="1" width="3.25" style="2" customWidth="1"/>
    <col min="2" max="2" width="7.88333333333333" style="5" customWidth="1"/>
    <col min="3" max="3" width="8.5" style="2" customWidth="1"/>
    <col min="4" max="4" width="8.625" style="2" customWidth="1"/>
    <col min="5" max="5" width="27.1833333333333" style="6" customWidth="1"/>
    <col min="6" max="6" width="19.3416666666667" style="7" customWidth="1"/>
    <col min="7" max="7" width="10.625" style="6" customWidth="1"/>
    <col min="8" max="9" width="9.5" style="6" customWidth="1"/>
    <col min="10" max="10" width="12.875" style="6" customWidth="1"/>
    <col min="11" max="11" width="14.1083333333333" style="6" customWidth="1"/>
    <col min="12" max="12" width="9.5" style="6" customWidth="1"/>
    <col min="13" max="13" width="12.25" style="6" customWidth="1"/>
    <col min="14" max="14" width="10.875" style="6" customWidth="1"/>
    <col min="15" max="15" width="8.625" style="5" customWidth="1"/>
    <col min="16" max="16" width="29.25" style="6" customWidth="1"/>
    <col min="17" max="17" width="9.875" style="2" customWidth="1"/>
    <col min="18" max="18" width="7.125" style="6" customWidth="1"/>
    <col min="19" max="19" width="16.0666666666667" style="6" customWidth="1"/>
    <col min="20" max="20" width="9.75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2"/>
      <c r="G2" s="11"/>
      <c r="H2" s="13" t="s">
        <v>3</v>
      </c>
      <c r="I2" s="68"/>
      <c r="J2" s="68" t="s">
        <v>4</v>
      </c>
      <c r="K2" s="68"/>
      <c r="L2" s="68"/>
      <c r="M2" s="69"/>
      <c r="N2" s="70" t="s">
        <v>5</v>
      </c>
      <c r="O2" s="70"/>
      <c r="P2" s="71">
        <v>11154</v>
      </c>
      <c r="Q2" s="78" t="s">
        <v>6</v>
      </c>
      <c r="R2" s="78"/>
      <c r="S2" s="102" t="s">
        <v>7</v>
      </c>
      <c r="T2" s="102"/>
    </row>
    <row r="3" s="1" customFormat="1" ht="27.9" customHeight="1" spans="1:20">
      <c r="A3" s="10" t="s">
        <v>8</v>
      </c>
      <c r="B3" s="10"/>
      <c r="C3" s="14">
        <v>19909743.41</v>
      </c>
      <c r="D3" s="14"/>
      <c r="E3" s="14"/>
      <c r="F3" s="15" t="s">
        <v>9</v>
      </c>
      <c r="G3" s="16" t="s">
        <v>10</v>
      </c>
      <c r="H3" s="10" t="s">
        <v>11</v>
      </c>
      <c r="I3" s="10"/>
      <c r="J3" s="72" t="s">
        <v>201</v>
      </c>
      <c r="K3" s="72"/>
      <c r="L3" s="72"/>
      <c r="M3" s="72"/>
      <c r="N3" s="10" t="s">
        <v>13</v>
      </c>
      <c r="O3" s="10"/>
      <c r="P3" s="72" t="s">
        <v>14</v>
      </c>
      <c r="Q3" s="103" t="s">
        <v>15</v>
      </c>
      <c r="R3" s="104"/>
      <c r="S3" s="105" t="s">
        <v>16</v>
      </c>
      <c r="T3" s="106"/>
    </row>
    <row r="4" s="1" customFormat="1" ht="27.9" customHeight="1" spans="1:21">
      <c r="A4" s="10" t="s">
        <v>17</v>
      </c>
      <c r="B4" s="10"/>
      <c r="C4" s="14">
        <v>19613335.35</v>
      </c>
      <c r="D4" s="14"/>
      <c r="E4" s="14"/>
      <c r="F4" s="15" t="s">
        <v>18</v>
      </c>
      <c r="G4" s="17"/>
      <c r="H4" s="10" t="s">
        <v>19</v>
      </c>
      <c r="I4" s="10"/>
      <c r="J4" s="72" t="s">
        <v>202</v>
      </c>
      <c r="K4" s="72"/>
      <c r="L4" s="72"/>
      <c r="M4" s="72"/>
      <c r="N4" s="10" t="s">
        <v>21</v>
      </c>
      <c r="O4" s="10"/>
      <c r="P4" s="73" t="s">
        <v>22</v>
      </c>
      <c r="Q4" s="14" t="s">
        <v>23</v>
      </c>
      <c r="R4" s="73" t="s">
        <v>24</v>
      </c>
      <c r="S4" s="107" t="s">
        <v>25</v>
      </c>
      <c r="T4" s="108" t="s">
        <v>26</v>
      </c>
      <c r="U4"/>
    </row>
    <row r="5" s="1" customFormat="1" ht="27.9" customHeight="1" spans="1:20">
      <c r="A5" s="10" t="s">
        <v>27</v>
      </c>
      <c r="B5" s="18" t="s">
        <v>28</v>
      </c>
      <c r="C5" s="19"/>
      <c r="D5" s="19"/>
      <c r="E5" s="19"/>
      <c r="F5" s="20"/>
      <c r="G5" s="21" t="s">
        <v>29</v>
      </c>
      <c r="H5" s="18" t="s">
        <v>28</v>
      </c>
      <c r="I5" s="19"/>
      <c r="J5" s="74"/>
      <c r="K5" s="21" t="s">
        <v>30</v>
      </c>
      <c r="L5" s="18" t="s">
        <v>31</v>
      </c>
      <c r="M5" s="74"/>
      <c r="N5" s="18" t="s">
        <v>32</v>
      </c>
      <c r="O5" s="74"/>
      <c r="P5" s="75" t="s">
        <v>33</v>
      </c>
      <c r="Q5" s="109"/>
      <c r="R5" s="109"/>
      <c r="S5" s="107" t="s">
        <v>34</v>
      </c>
      <c r="T5" s="110" t="s">
        <v>35</v>
      </c>
    </row>
    <row r="6" s="1" customFormat="1" ht="27.9" customHeight="1" spans="1:20">
      <c r="A6" s="10"/>
      <c r="B6" s="22" t="s">
        <v>36</v>
      </c>
      <c r="C6" s="23"/>
      <c r="D6" s="23"/>
      <c r="E6" s="23"/>
      <c r="F6" s="24"/>
      <c r="G6" s="10"/>
      <c r="H6" s="22" t="s">
        <v>37</v>
      </c>
      <c r="I6" s="23"/>
      <c r="J6" s="76"/>
      <c r="K6" s="10" t="s">
        <v>38</v>
      </c>
      <c r="L6" s="22" t="s">
        <v>39</v>
      </c>
      <c r="M6" s="76"/>
      <c r="N6" s="22" t="s">
        <v>40</v>
      </c>
      <c r="O6" s="76"/>
      <c r="P6" s="77" t="s">
        <v>41</v>
      </c>
      <c r="Q6" s="111"/>
      <c r="R6" s="111"/>
      <c r="S6" s="107"/>
      <c r="T6" s="110"/>
    </row>
    <row r="7" s="1" customFormat="1" ht="27.9" customHeight="1" spans="1:20">
      <c r="A7" s="10"/>
      <c r="B7" s="25" t="s">
        <v>42</v>
      </c>
      <c r="C7" s="10" t="s">
        <v>43</v>
      </c>
      <c r="D7" s="10" t="s">
        <v>44</v>
      </c>
      <c r="E7" s="14" t="s">
        <v>45</v>
      </c>
      <c r="F7" s="15" t="s">
        <v>46</v>
      </c>
      <c r="G7" s="25" t="s">
        <v>47</v>
      </c>
      <c r="H7" s="10" t="s">
        <v>48</v>
      </c>
      <c r="I7" s="14" t="s">
        <v>49</v>
      </c>
      <c r="J7" s="14" t="s">
        <v>50</v>
      </c>
      <c r="K7" s="78" t="s">
        <v>49</v>
      </c>
      <c r="L7" s="14" t="s">
        <v>49</v>
      </c>
      <c r="M7" s="10" t="s">
        <v>50</v>
      </c>
      <c r="N7" s="10" t="s">
        <v>49</v>
      </c>
      <c r="O7" s="10" t="s">
        <v>50</v>
      </c>
      <c r="P7" s="14" t="s">
        <v>51</v>
      </c>
      <c r="Q7" s="14" t="s">
        <v>52</v>
      </c>
      <c r="R7" s="14" t="s">
        <v>53</v>
      </c>
      <c r="S7" s="107"/>
      <c r="T7" s="110"/>
    </row>
    <row r="8" s="2" customFormat="1" ht="23" customHeight="1" spans="1:20">
      <c r="A8" s="26">
        <v>1</v>
      </c>
      <c r="B8" s="27">
        <v>43661</v>
      </c>
      <c r="C8" s="28">
        <v>3950974</v>
      </c>
      <c r="D8" s="29"/>
      <c r="E8" s="30" t="s">
        <v>54</v>
      </c>
      <c r="F8" s="31">
        <v>5.90711210000001e+16</v>
      </c>
      <c r="G8" s="32"/>
      <c r="H8" s="30"/>
      <c r="I8" s="30" t="s">
        <v>55</v>
      </c>
      <c r="J8" s="30" t="s">
        <v>56</v>
      </c>
      <c r="K8" s="30" t="s">
        <v>55</v>
      </c>
      <c r="L8" s="32"/>
      <c r="M8" s="32"/>
      <c r="N8" s="79">
        <v>632155</v>
      </c>
      <c r="O8" s="79" t="s">
        <v>57</v>
      </c>
      <c r="P8" s="79"/>
      <c r="Q8" s="112"/>
      <c r="R8" s="29"/>
      <c r="S8" s="30"/>
      <c r="T8" s="29"/>
    </row>
    <row r="9" s="2" customFormat="1" ht="28" customHeight="1" spans="1:20">
      <c r="A9" s="33"/>
      <c r="B9" s="34" t="s">
        <v>58</v>
      </c>
      <c r="C9" s="28"/>
      <c r="D9" s="30"/>
      <c r="E9" s="30"/>
      <c r="F9" s="31"/>
      <c r="G9" s="32"/>
      <c r="H9" s="30"/>
      <c r="I9" s="30"/>
      <c r="J9" s="30"/>
      <c r="K9" s="30"/>
      <c r="L9" s="32"/>
      <c r="M9" s="32"/>
      <c r="N9" s="79"/>
      <c r="O9" s="79"/>
      <c r="P9" s="79" t="s">
        <v>58</v>
      </c>
      <c r="Q9" s="112"/>
      <c r="R9" s="29"/>
      <c r="S9" s="30">
        <v>2775256.76</v>
      </c>
      <c r="T9" s="29"/>
    </row>
    <row r="10" s="2" customFormat="1" ht="28" customHeight="1" spans="1:20">
      <c r="A10" s="33"/>
      <c r="B10" s="27">
        <v>43705</v>
      </c>
      <c r="C10" s="28"/>
      <c r="D10" s="29"/>
      <c r="E10" s="35" t="s">
        <v>59</v>
      </c>
      <c r="F10" s="31">
        <v>7.01081200101e+18</v>
      </c>
      <c r="G10" s="32"/>
      <c r="H10" s="30"/>
      <c r="I10" s="30"/>
      <c r="J10" s="30"/>
      <c r="K10" s="30"/>
      <c r="L10" s="32"/>
      <c r="M10" s="32"/>
      <c r="N10" s="79"/>
      <c r="O10" s="79"/>
      <c r="P10" s="80" t="s">
        <v>60</v>
      </c>
      <c r="Q10" s="112"/>
      <c r="R10" s="29"/>
      <c r="S10" s="30">
        <v>76335</v>
      </c>
      <c r="T10" s="29"/>
    </row>
    <row r="11" s="2" customFormat="1" ht="20.1" customHeight="1" spans="1:20">
      <c r="A11" s="36"/>
      <c r="B11" s="27">
        <v>43705</v>
      </c>
      <c r="C11" s="37"/>
      <c r="D11" s="37"/>
      <c r="E11" s="35" t="s">
        <v>61</v>
      </c>
      <c r="F11" s="31">
        <v>6.21661800300071e+18</v>
      </c>
      <c r="G11" s="32"/>
      <c r="H11" s="30"/>
      <c r="I11" s="30"/>
      <c r="J11" s="30"/>
      <c r="K11" s="30"/>
      <c r="L11" s="32"/>
      <c r="M11" s="32"/>
      <c r="N11" s="79"/>
      <c r="O11" s="79"/>
      <c r="P11" s="80" t="s">
        <v>62</v>
      </c>
      <c r="Q11" s="112"/>
      <c r="R11" s="29"/>
      <c r="S11" s="30">
        <v>70047.1</v>
      </c>
      <c r="T11" s="29"/>
    </row>
    <row r="12" ht="20.1" customHeight="1" spans="1:20">
      <c r="A12" s="26">
        <v>2</v>
      </c>
      <c r="B12" s="34">
        <v>43711</v>
      </c>
      <c r="C12" s="37"/>
      <c r="D12" s="37"/>
      <c r="E12" s="30" t="s">
        <v>63</v>
      </c>
      <c r="F12" s="31">
        <v>1.22804010400107e+16</v>
      </c>
      <c r="G12" s="32"/>
      <c r="H12" s="30"/>
      <c r="I12" s="30"/>
      <c r="J12" s="30"/>
      <c r="K12" s="30"/>
      <c r="L12" s="32"/>
      <c r="M12" s="32"/>
      <c r="N12" s="79"/>
      <c r="O12" s="79"/>
      <c r="P12" s="79" t="s">
        <v>64</v>
      </c>
      <c r="Q12" s="112"/>
      <c r="R12" s="29"/>
      <c r="S12" s="30">
        <v>41424.4</v>
      </c>
      <c r="T12" s="29"/>
    </row>
    <row r="13" ht="20.1" customHeight="1" spans="1:20">
      <c r="A13" s="33"/>
      <c r="B13" s="34">
        <v>43711</v>
      </c>
      <c r="C13" s="37"/>
      <c r="D13" s="37"/>
      <c r="E13" s="30" t="s">
        <v>65</v>
      </c>
      <c r="F13" s="31">
        <v>7.01120120102e+19</v>
      </c>
      <c r="G13" s="32"/>
      <c r="H13" s="30"/>
      <c r="I13" s="30"/>
      <c r="J13" s="30"/>
      <c r="K13" s="30"/>
      <c r="L13" s="32"/>
      <c r="M13" s="32"/>
      <c r="N13" s="79"/>
      <c r="O13" s="79"/>
      <c r="P13" s="79" t="s">
        <v>66</v>
      </c>
      <c r="Q13" s="112"/>
      <c r="R13" s="29"/>
      <c r="S13" s="30">
        <v>14936.4</v>
      </c>
      <c r="T13" s="29"/>
    </row>
    <row r="14" ht="20.1" customHeight="1" spans="1:20">
      <c r="A14" s="33"/>
      <c r="B14" s="34">
        <v>43711</v>
      </c>
      <c r="C14" s="37"/>
      <c r="D14" s="37"/>
      <c r="E14" s="30" t="s">
        <v>67</v>
      </c>
      <c r="F14" s="31">
        <v>7.01120120102e+19</v>
      </c>
      <c r="G14" s="32"/>
      <c r="H14" s="30"/>
      <c r="I14" s="30"/>
      <c r="J14" s="30"/>
      <c r="K14" s="30"/>
      <c r="L14" s="32"/>
      <c r="M14" s="32"/>
      <c r="N14" s="79"/>
      <c r="O14" s="79"/>
      <c r="P14" s="79" t="s">
        <v>68</v>
      </c>
      <c r="Q14" s="112"/>
      <c r="R14" s="29"/>
      <c r="S14" s="30">
        <v>71191.7</v>
      </c>
      <c r="T14" s="29"/>
    </row>
    <row r="15" ht="20.1" customHeight="1" spans="1:20">
      <c r="A15" s="36"/>
      <c r="B15" s="34">
        <v>43711</v>
      </c>
      <c r="C15" s="37"/>
      <c r="D15" s="37"/>
      <c r="E15" s="30" t="s">
        <v>69</v>
      </c>
      <c r="F15" s="31">
        <v>1.91010015000004e+16</v>
      </c>
      <c r="G15" s="32"/>
      <c r="H15" s="30"/>
      <c r="I15" s="30"/>
      <c r="J15" s="81"/>
      <c r="K15" s="30"/>
      <c r="L15" s="32"/>
      <c r="M15" s="32"/>
      <c r="N15" s="79"/>
      <c r="O15" s="79"/>
      <c r="P15" s="79" t="s">
        <v>70</v>
      </c>
      <c r="Q15" s="112"/>
      <c r="R15" s="29"/>
      <c r="S15" s="30">
        <v>200000</v>
      </c>
      <c r="T15" s="29"/>
    </row>
    <row r="16" ht="20.1" customHeight="1" spans="1:20">
      <c r="A16" s="26">
        <v>3</v>
      </c>
      <c r="B16" s="34">
        <v>43717</v>
      </c>
      <c r="C16" s="37"/>
      <c r="D16" s="37"/>
      <c r="E16" s="30"/>
      <c r="F16" s="31"/>
      <c r="G16" s="32"/>
      <c r="H16" s="38"/>
      <c r="I16" s="30"/>
      <c r="J16" s="38"/>
      <c r="K16" s="30">
        <v>36248</v>
      </c>
      <c r="L16" s="82"/>
      <c r="M16" s="82"/>
      <c r="N16" s="79">
        <v>-632155</v>
      </c>
      <c r="O16" s="79" t="s">
        <v>71</v>
      </c>
      <c r="P16" s="79"/>
      <c r="Q16" s="112"/>
      <c r="R16" s="29"/>
      <c r="S16" s="30"/>
      <c r="T16" s="29"/>
    </row>
    <row r="17" ht="20.1" customHeight="1" spans="1:20">
      <c r="A17" s="33"/>
      <c r="B17" s="34">
        <v>43717</v>
      </c>
      <c r="C17" s="37"/>
      <c r="D17" s="37"/>
      <c r="E17" s="30" t="s">
        <v>72</v>
      </c>
      <c r="F17" s="31">
        <v>1.61200600920016e+18</v>
      </c>
      <c r="G17" s="32"/>
      <c r="H17" s="39"/>
      <c r="I17" s="30"/>
      <c r="J17" s="39"/>
      <c r="K17" s="30">
        <v>-36248</v>
      </c>
      <c r="L17" s="32"/>
      <c r="M17" s="32"/>
      <c r="N17" s="79"/>
      <c r="O17" s="79"/>
      <c r="P17" s="79" t="s">
        <v>73</v>
      </c>
      <c r="Q17" s="112"/>
      <c r="R17" s="29"/>
      <c r="S17" s="30">
        <v>427170</v>
      </c>
      <c r="T17" s="29"/>
    </row>
    <row r="18" ht="20.1" customHeight="1" spans="1:20">
      <c r="A18" s="36"/>
      <c r="B18" s="34">
        <v>43717</v>
      </c>
      <c r="C18" s="37"/>
      <c r="D18" s="37"/>
      <c r="E18" s="30" t="s">
        <v>74</v>
      </c>
      <c r="F18" s="31" t="s">
        <v>75</v>
      </c>
      <c r="G18" s="32"/>
      <c r="H18" s="40" t="s">
        <v>76</v>
      </c>
      <c r="I18" s="83"/>
      <c r="J18" s="83"/>
      <c r="K18" s="84"/>
      <c r="L18" s="32"/>
      <c r="M18" s="32"/>
      <c r="N18" s="79"/>
      <c r="O18" s="79"/>
      <c r="P18" s="79" t="s">
        <v>77</v>
      </c>
      <c r="Q18" s="112"/>
      <c r="R18" s="29"/>
      <c r="S18" s="30">
        <v>200000</v>
      </c>
      <c r="T18" s="29"/>
    </row>
    <row r="19" ht="20.1" customHeight="1" spans="1:20">
      <c r="A19" s="33">
        <v>4</v>
      </c>
      <c r="B19" s="41">
        <v>43738</v>
      </c>
      <c r="C19" s="42">
        <v>2586023.13</v>
      </c>
      <c r="D19" s="43"/>
      <c r="E19" s="44" t="s">
        <v>54</v>
      </c>
      <c r="F19" s="45">
        <v>5.90711210000001e+16</v>
      </c>
      <c r="G19" s="32"/>
      <c r="H19" s="46">
        <v>0.02</v>
      </c>
      <c r="I19" s="85">
        <v>130740.5</v>
      </c>
      <c r="J19" s="46" t="s">
        <v>78</v>
      </c>
      <c r="K19" s="85">
        <v>25149</v>
      </c>
      <c r="L19" s="32"/>
      <c r="M19" s="32"/>
      <c r="N19" s="79"/>
      <c r="O19" s="79"/>
      <c r="P19" s="79"/>
      <c r="Q19" s="112"/>
      <c r="R19" s="29"/>
      <c r="S19" s="30"/>
      <c r="T19" s="29"/>
    </row>
    <row r="20" ht="20.1" customHeight="1" spans="1:20">
      <c r="A20" s="33"/>
      <c r="B20" s="34">
        <v>43738</v>
      </c>
      <c r="C20" s="37"/>
      <c r="D20" s="37"/>
      <c r="E20" s="30" t="s">
        <v>79</v>
      </c>
      <c r="F20" s="31" t="s">
        <v>80</v>
      </c>
      <c r="G20" s="47"/>
      <c r="H20" s="48"/>
      <c r="I20" s="85">
        <v>-130740.5</v>
      </c>
      <c r="J20" s="48"/>
      <c r="K20" s="85">
        <v>-25149</v>
      </c>
      <c r="L20" s="47"/>
      <c r="M20" s="47"/>
      <c r="N20" s="86"/>
      <c r="O20" s="86"/>
      <c r="P20" s="79" t="s">
        <v>81</v>
      </c>
      <c r="Q20" s="112"/>
      <c r="R20" s="29"/>
      <c r="S20" s="30">
        <v>142562.98</v>
      </c>
      <c r="T20" s="29"/>
    </row>
    <row r="21" ht="20.1" customHeight="1" spans="1:20">
      <c r="A21" s="33"/>
      <c r="B21" s="34">
        <v>43738</v>
      </c>
      <c r="C21" s="37"/>
      <c r="D21" s="37"/>
      <c r="E21" s="30" t="s">
        <v>82</v>
      </c>
      <c r="F21" s="31" t="s">
        <v>83</v>
      </c>
      <c r="G21" s="47"/>
      <c r="H21" s="49" t="s">
        <v>84</v>
      </c>
      <c r="I21" s="87"/>
      <c r="J21" s="87"/>
      <c r="K21" s="88"/>
      <c r="L21" s="47"/>
      <c r="M21" s="47"/>
      <c r="N21" s="86"/>
      <c r="O21" s="86"/>
      <c r="P21" s="79" t="s">
        <v>85</v>
      </c>
      <c r="Q21" s="112"/>
      <c r="R21" s="29"/>
      <c r="S21" s="30">
        <v>510022.38</v>
      </c>
      <c r="T21" s="29"/>
    </row>
    <row r="22" ht="20.1" customHeight="1" spans="1:20">
      <c r="A22" s="33"/>
      <c r="B22" s="34">
        <v>43738</v>
      </c>
      <c r="C22" s="37"/>
      <c r="D22" s="37"/>
      <c r="E22" s="30" t="s">
        <v>86</v>
      </c>
      <c r="F22" s="31" t="s">
        <v>87</v>
      </c>
      <c r="G22" s="47"/>
      <c r="H22" s="50"/>
      <c r="I22" s="50"/>
      <c r="J22" s="50"/>
      <c r="K22" s="50"/>
      <c r="L22" s="47"/>
      <c r="M22" s="47"/>
      <c r="N22" s="86"/>
      <c r="O22" s="86"/>
      <c r="P22" s="79" t="s">
        <v>88</v>
      </c>
      <c r="Q22" s="112"/>
      <c r="R22" s="29"/>
      <c r="S22" s="30">
        <v>225400</v>
      </c>
      <c r="T22" s="29"/>
    </row>
    <row r="23" ht="20.1" customHeight="1" spans="1:20">
      <c r="A23" s="33"/>
      <c r="B23" s="34">
        <v>43738</v>
      </c>
      <c r="C23" s="37"/>
      <c r="D23" s="37"/>
      <c r="E23" s="30" t="s">
        <v>89</v>
      </c>
      <c r="F23" s="31" t="s">
        <v>90</v>
      </c>
      <c r="G23" s="47"/>
      <c r="H23" s="50"/>
      <c r="I23" s="50"/>
      <c r="J23" s="50"/>
      <c r="K23" s="50"/>
      <c r="L23" s="47"/>
      <c r="M23" s="47"/>
      <c r="N23" s="86"/>
      <c r="O23" s="86"/>
      <c r="P23" s="79" t="s">
        <v>62</v>
      </c>
      <c r="Q23" s="112"/>
      <c r="R23" s="29"/>
      <c r="S23" s="30">
        <v>48513</v>
      </c>
      <c r="T23" s="29"/>
    </row>
    <row r="24" ht="20.1" customHeight="1" spans="1:20">
      <c r="A24" s="33"/>
      <c r="B24" s="34">
        <v>43738</v>
      </c>
      <c r="C24" s="37"/>
      <c r="D24" s="37"/>
      <c r="E24" s="30" t="s">
        <v>91</v>
      </c>
      <c r="F24" s="31" t="s">
        <v>92</v>
      </c>
      <c r="G24" s="47"/>
      <c r="H24" s="50"/>
      <c r="I24" s="50"/>
      <c r="J24" s="50"/>
      <c r="K24" s="50"/>
      <c r="L24" s="47"/>
      <c r="M24" s="47"/>
      <c r="N24" s="86"/>
      <c r="O24" s="86"/>
      <c r="P24" s="79" t="s">
        <v>93</v>
      </c>
      <c r="Q24" s="112"/>
      <c r="R24" s="29"/>
      <c r="S24" s="30">
        <v>447150</v>
      </c>
      <c r="T24" s="29"/>
    </row>
    <row r="25" ht="20.1" customHeight="1" spans="1:20">
      <c r="A25" s="36"/>
      <c r="B25" s="34">
        <v>43738</v>
      </c>
      <c r="C25" s="37"/>
      <c r="D25" s="37"/>
      <c r="E25" s="30" t="s">
        <v>89</v>
      </c>
      <c r="F25" s="31" t="s">
        <v>90</v>
      </c>
      <c r="G25" s="47"/>
      <c r="H25" s="50"/>
      <c r="I25" s="50"/>
      <c r="J25" s="50"/>
      <c r="K25" s="50"/>
      <c r="L25" s="47"/>
      <c r="M25" s="47"/>
      <c r="N25" s="86"/>
      <c r="O25" s="86"/>
      <c r="P25" s="79" t="s">
        <v>62</v>
      </c>
      <c r="Q25" s="112"/>
      <c r="R25" s="29"/>
      <c r="S25" s="30">
        <v>57715.77</v>
      </c>
      <c r="T25" s="29"/>
    </row>
    <row r="26" ht="20.1" customHeight="1" spans="1:20">
      <c r="A26" s="33">
        <v>5</v>
      </c>
      <c r="B26" s="34">
        <v>43748</v>
      </c>
      <c r="C26" s="37"/>
      <c r="D26" s="37"/>
      <c r="E26" s="30" t="s">
        <v>65</v>
      </c>
      <c r="F26" s="31">
        <v>7.01120120102e+19</v>
      </c>
      <c r="G26" s="32"/>
      <c r="H26" s="30"/>
      <c r="I26" s="30"/>
      <c r="J26" s="30"/>
      <c r="K26" s="30"/>
      <c r="L26" s="32"/>
      <c r="M26" s="32"/>
      <c r="N26" s="79"/>
      <c r="O26" s="79"/>
      <c r="P26" s="79" t="s">
        <v>66</v>
      </c>
      <c r="Q26" s="113"/>
      <c r="R26" s="114"/>
      <c r="S26" s="30">
        <v>16665.6</v>
      </c>
      <c r="T26" s="29"/>
    </row>
    <row r="27" ht="20.1" customHeight="1" spans="1:20">
      <c r="A27" s="33"/>
      <c r="B27" s="34">
        <v>43748</v>
      </c>
      <c r="C27" s="37"/>
      <c r="D27" s="37"/>
      <c r="E27" s="30" t="s">
        <v>74</v>
      </c>
      <c r="F27" s="31" t="s">
        <v>94</v>
      </c>
      <c r="G27" s="32"/>
      <c r="H27" s="51"/>
      <c r="I27" s="51"/>
      <c r="J27" s="51"/>
      <c r="K27" s="51"/>
      <c r="L27" s="32"/>
      <c r="M27" s="32"/>
      <c r="N27" s="79"/>
      <c r="O27" s="79"/>
      <c r="P27" s="79" t="s">
        <v>95</v>
      </c>
      <c r="Q27" s="113"/>
      <c r="R27" s="114"/>
      <c r="S27" s="30">
        <v>5000</v>
      </c>
      <c r="T27" s="29"/>
    </row>
    <row r="28" ht="20.1" customHeight="1" spans="1:20">
      <c r="A28" s="36"/>
      <c r="B28" s="34">
        <v>43748</v>
      </c>
      <c r="C28" s="37"/>
      <c r="D28" s="37"/>
      <c r="E28" s="30" t="s">
        <v>96</v>
      </c>
      <c r="F28" s="31" t="s">
        <v>97</v>
      </c>
      <c r="G28" s="32"/>
      <c r="H28" s="51"/>
      <c r="I28" s="51"/>
      <c r="J28" s="51"/>
      <c r="K28" s="51"/>
      <c r="L28" s="32"/>
      <c r="M28" s="32"/>
      <c r="N28" s="79"/>
      <c r="O28" s="79"/>
      <c r="P28" s="79" t="s">
        <v>98</v>
      </c>
      <c r="Q28" s="113"/>
      <c r="R28" s="114"/>
      <c r="S28" s="30">
        <v>34608</v>
      </c>
      <c r="T28" s="29"/>
    </row>
    <row r="29" ht="20.1" customHeight="1" spans="1:20">
      <c r="A29" s="33">
        <v>6</v>
      </c>
      <c r="B29" s="34">
        <v>43752</v>
      </c>
      <c r="C29" s="37"/>
      <c r="D29" s="37"/>
      <c r="E29" s="30" t="s">
        <v>69</v>
      </c>
      <c r="F29" s="31">
        <v>1.91010015000004e+16</v>
      </c>
      <c r="G29" s="32"/>
      <c r="H29" s="51"/>
      <c r="I29" s="51"/>
      <c r="J29" s="51"/>
      <c r="K29" s="51"/>
      <c r="L29" s="32"/>
      <c r="M29" s="32"/>
      <c r="N29" s="79"/>
      <c r="O29" s="79"/>
      <c r="P29" s="79" t="s">
        <v>70</v>
      </c>
      <c r="Q29" s="112"/>
      <c r="R29" s="29"/>
      <c r="S29" s="30">
        <v>100000</v>
      </c>
      <c r="T29" s="29"/>
    </row>
    <row r="30" ht="20.1" customHeight="1" spans="1:20">
      <c r="A30" s="36"/>
      <c r="B30" s="34">
        <v>43752</v>
      </c>
      <c r="C30" s="37"/>
      <c r="D30" s="37"/>
      <c r="E30" s="30" t="s">
        <v>74</v>
      </c>
      <c r="F30" s="31" t="s">
        <v>75</v>
      </c>
      <c r="G30" s="32"/>
      <c r="H30" s="51"/>
      <c r="I30" s="30"/>
      <c r="J30" s="30"/>
      <c r="K30" s="30"/>
      <c r="L30" s="32"/>
      <c r="M30" s="32"/>
      <c r="N30" s="79"/>
      <c r="O30" s="79"/>
      <c r="P30" s="79" t="s">
        <v>77</v>
      </c>
      <c r="Q30" s="112"/>
      <c r="R30" s="29"/>
      <c r="S30" s="30">
        <v>300000</v>
      </c>
      <c r="T30" s="29"/>
    </row>
    <row r="31" ht="20.1" customHeight="1" spans="1:20">
      <c r="A31" s="28">
        <v>7</v>
      </c>
      <c r="B31" s="34">
        <v>43766</v>
      </c>
      <c r="C31" s="37"/>
      <c r="D31" s="37"/>
      <c r="E31" s="35" t="s">
        <v>59</v>
      </c>
      <c r="F31" s="31">
        <v>7.01081200101e+18</v>
      </c>
      <c r="G31" s="32"/>
      <c r="H31" s="30"/>
      <c r="I31" s="30"/>
      <c r="J31" s="30"/>
      <c r="K31" s="30"/>
      <c r="L31" s="32"/>
      <c r="M31" s="32"/>
      <c r="N31" s="79"/>
      <c r="O31" s="79"/>
      <c r="P31" s="80" t="s">
        <v>60</v>
      </c>
      <c r="Q31" s="112"/>
      <c r="R31" s="29"/>
      <c r="S31" s="30">
        <v>67035</v>
      </c>
      <c r="T31" s="29"/>
    </row>
    <row r="32" ht="20.1" customHeight="1" spans="1:20">
      <c r="A32" s="28">
        <v>8</v>
      </c>
      <c r="B32" s="34">
        <v>43773</v>
      </c>
      <c r="C32" s="37"/>
      <c r="D32" s="37"/>
      <c r="E32" s="30" t="s">
        <v>74</v>
      </c>
      <c r="F32" s="31" t="s">
        <v>94</v>
      </c>
      <c r="G32" s="32"/>
      <c r="H32" s="51"/>
      <c r="I32" s="51"/>
      <c r="J32" s="51"/>
      <c r="K32" s="51"/>
      <c r="L32" s="32"/>
      <c r="M32" s="32"/>
      <c r="N32" s="79"/>
      <c r="O32" s="79"/>
      <c r="P32" s="79" t="s">
        <v>95</v>
      </c>
      <c r="Q32" s="112"/>
      <c r="R32" s="29"/>
      <c r="S32" s="30">
        <v>3000</v>
      </c>
      <c r="T32" s="29"/>
    </row>
    <row r="33" ht="20.1" customHeight="1" spans="1:20">
      <c r="A33" s="28">
        <v>9</v>
      </c>
      <c r="B33" s="34">
        <v>43781</v>
      </c>
      <c r="C33" s="37"/>
      <c r="D33" s="37"/>
      <c r="E33" s="30" t="s">
        <v>74</v>
      </c>
      <c r="F33" s="31" t="s">
        <v>94</v>
      </c>
      <c r="G33" s="32"/>
      <c r="H33" s="51"/>
      <c r="I33" s="51"/>
      <c r="J33" s="51"/>
      <c r="K33" s="51"/>
      <c r="L33" s="32"/>
      <c r="M33" s="32"/>
      <c r="N33" s="79"/>
      <c r="O33" s="86"/>
      <c r="P33" s="79" t="s">
        <v>95</v>
      </c>
      <c r="Q33" s="112"/>
      <c r="R33" s="29"/>
      <c r="S33" s="30">
        <v>5000</v>
      </c>
      <c r="T33" s="29"/>
    </row>
    <row r="34" ht="20.1" customHeight="1" spans="1:20">
      <c r="A34" s="28">
        <v>10</v>
      </c>
      <c r="B34" s="34">
        <v>43781</v>
      </c>
      <c r="C34" s="37"/>
      <c r="D34" s="37"/>
      <c r="E34" s="35" t="s">
        <v>99</v>
      </c>
      <c r="F34" s="31" t="s">
        <v>100</v>
      </c>
      <c r="G34" s="32"/>
      <c r="H34" s="30"/>
      <c r="I34" s="30"/>
      <c r="J34" s="30"/>
      <c r="K34" s="30"/>
      <c r="L34" s="32"/>
      <c r="M34" s="32"/>
      <c r="N34" s="79"/>
      <c r="O34" s="79"/>
      <c r="P34" s="80" t="s">
        <v>101</v>
      </c>
      <c r="Q34" s="112"/>
      <c r="R34" s="29"/>
      <c r="S34" s="30">
        <v>350745.76</v>
      </c>
      <c r="T34" s="29"/>
    </row>
    <row r="35" s="2" customFormat="1" ht="20.1" customHeight="1" spans="1:20">
      <c r="A35" s="26">
        <v>11</v>
      </c>
      <c r="B35" s="34">
        <v>43787</v>
      </c>
      <c r="C35" s="37"/>
      <c r="D35" s="37"/>
      <c r="E35" s="35" t="s">
        <v>99</v>
      </c>
      <c r="F35" s="31" t="s">
        <v>100</v>
      </c>
      <c r="G35" s="32"/>
      <c r="H35" s="30"/>
      <c r="I35" s="30"/>
      <c r="J35" s="30"/>
      <c r="K35" s="30"/>
      <c r="L35" s="32"/>
      <c r="M35" s="32"/>
      <c r="N35" s="79"/>
      <c r="O35" s="79"/>
      <c r="P35" s="80" t="s">
        <v>101</v>
      </c>
      <c r="Q35" s="112"/>
      <c r="R35" s="29"/>
      <c r="S35" s="30">
        <v>12776.37</v>
      </c>
      <c r="T35" s="29"/>
    </row>
    <row r="36" ht="20.1" customHeight="1" spans="1:20">
      <c r="A36" s="36"/>
      <c r="B36" s="34">
        <v>43787</v>
      </c>
      <c r="C36" s="37"/>
      <c r="D36" s="37"/>
      <c r="E36" s="35" t="s">
        <v>102</v>
      </c>
      <c r="F36" s="31" t="s">
        <v>103</v>
      </c>
      <c r="G36" s="32"/>
      <c r="H36" s="30"/>
      <c r="I36" s="30"/>
      <c r="J36" s="30"/>
      <c r="K36" s="30"/>
      <c r="L36" s="32"/>
      <c r="M36" s="32"/>
      <c r="N36" s="79"/>
      <c r="O36" s="79"/>
      <c r="P36" s="80" t="s">
        <v>104</v>
      </c>
      <c r="Q36" s="112"/>
      <c r="R36" s="29"/>
      <c r="S36" s="30">
        <v>80000</v>
      </c>
      <c r="T36" s="29"/>
    </row>
    <row r="37" ht="20.1" customHeight="1" spans="1:20">
      <c r="A37" s="33">
        <v>12</v>
      </c>
      <c r="B37" s="34">
        <v>43798</v>
      </c>
      <c r="C37" s="37"/>
      <c r="D37" s="37"/>
      <c r="E37" s="35" t="s">
        <v>99</v>
      </c>
      <c r="F37" s="31" t="s">
        <v>100</v>
      </c>
      <c r="G37" s="32"/>
      <c r="H37" s="30"/>
      <c r="I37" s="30"/>
      <c r="J37" s="30"/>
      <c r="K37" s="30"/>
      <c r="L37" s="32"/>
      <c r="M37" s="32"/>
      <c r="N37" s="79"/>
      <c r="O37" s="79"/>
      <c r="P37" s="80" t="s">
        <v>101</v>
      </c>
      <c r="Q37" s="112"/>
      <c r="R37" s="29"/>
      <c r="S37" s="30">
        <v>850</v>
      </c>
      <c r="T37" s="29"/>
    </row>
    <row r="38" ht="20.1" customHeight="1" spans="1:20">
      <c r="A38" s="36"/>
      <c r="B38" s="34">
        <v>43798</v>
      </c>
      <c r="C38" s="37"/>
      <c r="D38" s="37"/>
      <c r="E38" s="30" t="s">
        <v>89</v>
      </c>
      <c r="F38" s="31" t="s">
        <v>90</v>
      </c>
      <c r="G38" s="32"/>
      <c r="H38" s="51"/>
      <c r="I38" s="51"/>
      <c r="J38" s="51"/>
      <c r="K38" s="51"/>
      <c r="L38" s="32"/>
      <c r="M38" s="32"/>
      <c r="N38" s="79"/>
      <c r="O38" s="79"/>
      <c r="P38" s="79" t="s">
        <v>62</v>
      </c>
      <c r="Q38" s="112"/>
      <c r="R38" s="29"/>
      <c r="S38" s="30">
        <v>4374</v>
      </c>
      <c r="T38" s="29"/>
    </row>
    <row r="39" s="2" customFormat="1" ht="20.1" customHeight="1" spans="1:20">
      <c r="A39" s="36">
        <v>13</v>
      </c>
      <c r="B39" s="34">
        <v>43802</v>
      </c>
      <c r="C39" s="37"/>
      <c r="D39" s="37"/>
      <c r="E39" s="30" t="s">
        <v>74</v>
      </c>
      <c r="F39" s="31" t="s">
        <v>94</v>
      </c>
      <c r="G39" s="32"/>
      <c r="H39" s="51"/>
      <c r="I39" s="51"/>
      <c r="J39" s="51"/>
      <c r="K39" s="51"/>
      <c r="L39" s="32"/>
      <c r="M39" s="32"/>
      <c r="N39" s="79"/>
      <c r="O39" s="79"/>
      <c r="P39" s="79" t="s">
        <v>95</v>
      </c>
      <c r="Q39" s="112"/>
      <c r="R39" s="29"/>
      <c r="S39" s="30">
        <v>2000</v>
      </c>
      <c r="T39" s="29"/>
    </row>
    <row r="40" s="2" customFormat="1" ht="20.1" customHeight="1" spans="1:20">
      <c r="A40" s="36">
        <v>14</v>
      </c>
      <c r="B40" s="34">
        <v>43817</v>
      </c>
      <c r="C40" s="37"/>
      <c r="D40" s="37"/>
      <c r="E40" s="30" t="s">
        <v>89</v>
      </c>
      <c r="F40" s="31" t="s">
        <v>90</v>
      </c>
      <c r="G40" s="32"/>
      <c r="H40" s="51"/>
      <c r="I40" s="51"/>
      <c r="J40" s="51"/>
      <c r="K40" s="51"/>
      <c r="L40" s="32"/>
      <c r="M40" s="32"/>
      <c r="N40" s="79"/>
      <c r="O40" s="79"/>
      <c r="P40" s="79" t="s">
        <v>62</v>
      </c>
      <c r="Q40" s="112"/>
      <c r="R40" s="29"/>
      <c r="S40" s="30">
        <v>29111</v>
      </c>
      <c r="T40" s="29"/>
    </row>
    <row r="41" ht="20.1" customHeight="1" spans="1:20">
      <c r="A41" s="33">
        <v>15</v>
      </c>
      <c r="B41" s="34">
        <v>43822</v>
      </c>
      <c r="C41" s="37"/>
      <c r="D41" s="37"/>
      <c r="E41" s="30" t="s">
        <v>89</v>
      </c>
      <c r="F41" s="31" t="s">
        <v>90</v>
      </c>
      <c r="G41" s="32"/>
      <c r="H41" s="51"/>
      <c r="I41" s="51"/>
      <c r="J41" s="51"/>
      <c r="K41" s="51"/>
      <c r="L41" s="32"/>
      <c r="M41" s="32"/>
      <c r="N41" s="79"/>
      <c r="O41" s="79"/>
      <c r="P41" s="79" t="s">
        <v>62</v>
      </c>
      <c r="Q41" s="112"/>
      <c r="R41" s="29"/>
      <c r="S41" s="30">
        <v>2626.5</v>
      </c>
      <c r="T41" s="29"/>
    </row>
    <row r="42" s="2" customFormat="1" ht="21" customHeight="1" spans="1:20">
      <c r="A42" s="36"/>
      <c r="B42" s="34">
        <v>43822</v>
      </c>
      <c r="C42" s="37"/>
      <c r="D42" s="37"/>
      <c r="E42" s="30" t="s">
        <v>105</v>
      </c>
      <c r="F42" s="31" t="s">
        <v>106</v>
      </c>
      <c r="G42" s="32"/>
      <c r="H42" s="30"/>
      <c r="I42" s="30"/>
      <c r="J42" s="30"/>
      <c r="K42" s="30"/>
      <c r="L42" s="32"/>
      <c r="M42" s="32"/>
      <c r="N42" s="79"/>
      <c r="O42" s="79"/>
      <c r="P42" s="79" t="s">
        <v>107</v>
      </c>
      <c r="Q42" s="112"/>
      <c r="R42" s="29"/>
      <c r="S42" s="30">
        <v>17965</v>
      </c>
      <c r="T42" s="29"/>
    </row>
    <row r="43" s="3" customFormat="1" ht="21" customHeight="1" spans="1:20">
      <c r="A43" s="52">
        <v>16</v>
      </c>
      <c r="B43" s="53">
        <v>43849</v>
      </c>
      <c r="C43" s="54">
        <v>4806609.05</v>
      </c>
      <c r="D43" s="55"/>
      <c r="E43" s="56" t="s">
        <v>54</v>
      </c>
      <c r="F43" s="57">
        <v>5.90711210000001e+16</v>
      </c>
      <c r="G43" s="56"/>
      <c r="H43" s="46">
        <v>0.02</v>
      </c>
      <c r="I43" s="44">
        <v>96132</v>
      </c>
      <c r="J43" s="89" t="s">
        <v>78</v>
      </c>
      <c r="K43" s="44">
        <v>92397</v>
      </c>
      <c r="L43" s="44">
        <v>500</v>
      </c>
      <c r="M43" s="90" t="s">
        <v>108</v>
      </c>
      <c r="N43" s="86">
        <v>680400</v>
      </c>
      <c r="O43" s="86" t="s">
        <v>109</v>
      </c>
      <c r="P43" s="91"/>
      <c r="Q43" s="91"/>
      <c r="R43" s="91"/>
      <c r="S43" s="91"/>
      <c r="T43" s="115"/>
    </row>
    <row r="44" s="3" customFormat="1" ht="21" customHeight="1" spans="1:20">
      <c r="A44" s="52"/>
      <c r="B44" s="58"/>
      <c r="C44" s="59"/>
      <c r="D44" s="60"/>
      <c r="E44" s="61"/>
      <c r="F44" s="62"/>
      <c r="G44" s="61"/>
      <c r="H44" s="48"/>
      <c r="I44" s="44">
        <v>-96132</v>
      </c>
      <c r="J44" s="92"/>
      <c r="K44" s="44">
        <v>-92397</v>
      </c>
      <c r="L44" s="44">
        <v>-500</v>
      </c>
      <c r="M44" s="90"/>
      <c r="N44" s="86">
        <v>84973</v>
      </c>
      <c r="O44" s="86" t="s">
        <v>110</v>
      </c>
      <c r="P44" s="93"/>
      <c r="Q44" s="93"/>
      <c r="R44" s="93"/>
      <c r="S44" s="93"/>
      <c r="T44" s="115"/>
    </row>
    <row r="45" s="4" customFormat="1" ht="21" customHeight="1" spans="1:20">
      <c r="A45" s="33"/>
      <c r="B45" s="63">
        <v>43850</v>
      </c>
      <c r="C45" s="36"/>
      <c r="D45" s="37"/>
      <c r="E45" s="30" t="s">
        <v>89</v>
      </c>
      <c r="F45" s="31" t="s">
        <v>90</v>
      </c>
      <c r="G45" s="30"/>
      <c r="H45" s="64" t="s">
        <v>111</v>
      </c>
      <c r="I45" s="94"/>
      <c r="J45" s="94"/>
      <c r="K45" s="94"/>
      <c r="L45" s="94"/>
      <c r="M45" s="95"/>
      <c r="N45" s="79"/>
      <c r="O45" s="79"/>
      <c r="P45" s="79" t="s">
        <v>62</v>
      </c>
      <c r="Q45" s="79"/>
      <c r="R45" s="79"/>
      <c r="S45" s="79">
        <v>211750.98</v>
      </c>
      <c r="T45" s="100"/>
    </row>
    <row r="46" s="4" customFormat="1" ht="21" customHeight="1" spans="1:20">
      <c r="A46" s="33"/>
      <c r="B46" s="63">
        <v>43850</v>
      </c>
      <c r="C46" s="36"/>
      <c r="D46" s="37"/>
      <c r="E46" s="65" t="s">
        <v>112</v>
      </c>
      <c r="F46" s="66" t="s">
        <v>113</v>
      </c>
      <c r="G46" s="65"/>
      <c r="H46" s="67"/>
      <c r="I46" s="96"/>
      <c r="J46" s="96"/>
      <c r="K46" s="96"/>
      <c r="L46" s="96"/>
      <c r="M46" s="97"/>
      <c r="N46" s="79"/>
      <c r="O46" s="79"/>
      <c r="P46" s="79" t="s">
        <v>114</v>
      </c>
      <c r="Q46" s="79"/>
      <c r="R46" s="79"/>
      <c r="S46" s="79">
        <v>282903</v>
      </c>
      <c r="T46" s="100"/>
    </row>
    <row r="47" s="4" customFormat="1" ht="21" customHeight="1" spans="1:20">
      <c r="A47" s="33"/>
      <c r="B47" s="63">
        <v>43850</v>
      </c>
      <c r="C47" s="36"/>
      <c r="D47" s="37"/>
      <c r="E47" s="65" t="s">
        <v>86</v>
      </c>
      <c r="F47" s="66" t="s">
        <v>87</v>
      </c>
      <c r="G47" s="65"/>
      <c r="H47" s="39"/>
      <c r="I47" s="30"/>
      <c r="J47" s="98"/>
      <c r="K47" s="30"/>
      <c r="L47" s="65"/>
      <c r="M47" s="65"/>
      <c r="N47" s="79"/>
      <c r="O47" s="79"/>
      <c r="P47" s="79" t="s">
        <v>88</v>
      </c>
      <c r="Q47" s="79"/>
      <c r="R47" s="79"/>
      <c r="S47" s="79">
        <v>341481</v>
      </c>
      <c r="T47" s="100"/>
    </row>
    <row r="48" s="4" customFormat="1" ht="21" customHeight="1" spans="1:20">
      <c r="A48" s="33"/>
      <c r="B48" s="63">
        <v>43850</v>
      </c>
      <c r="C48" s="37"/>
      <c r="D48" s="37"/>
      <c r="E48" s="30" t="s">
        <v>115</v>
      </c>
      <c r="F48" s="31" t="s">
        <v>116</v>
      </c>
      <c r="G48" s="30"/>
      <c r="H48" s="30"/>
      <c r="I48" s="30"/>
      <c r="J48" s="30"/>
      <c r="K48" s="30"/>
      <c r="L48" s="30"/>
      <c r="M48" s="30"/>
      <c r="N48" s="79"/>
      <c r="O48" s="79"/>
      <c r="P48" s="99" t="s">
        <v>117</v>
      </c>
      <c r="Q48" s="116"/>
      <c r="R48" s="100"/>
      <c r="S48" s="100">
        <v>149100</v>
      </c>
      <c r="T48" s="100"/>
    </row>
    <row r="49" s="4" customFormat="1" ht="21" customHeight="1" spans="1:20">
      <c r="A49" s="33"/>
      <c r="B49" s="63">
        <v>43850</v>
      </c>
      <c r="C49" s="37"/>
      <c r="D49" s="37"/>
      <c r="E49" s="30" t="s">
        <v>118</v>
      </c>
      <c r="F49" s="31" t="s">
        <v>119</v>
      </c>
      <c r="G49" s="30"/>
      <c r="H49" s="30"/>
      <c r="I49" s="30"/>
      <c r="J49" s="30"/>
      <c r="K49" s="30"/>
      <c r="L49" s="30"/>
      <c r="M49" s="30"/>
      <c r="N49" s="79"/>
      <c r="O49" s="79"/>
      <c r="P49" s="99" t="s">
        <v>120</v>
      </c>
      <c r="Q49" s="116"/>
      <c r="R49" s="100"/>
      <c r="S49" s="100">
        <v>349944</v>
      </c>
      <c r="T49" s="100"/>
    </row>
    <row r="50" s="4" customFormat="1" ht="21" customHeight="1" spans="1:20">
      <c r="A50" s="33"/>
      <c r="B50" s="63">
        <v>43850</v>
      </c>
      <c r="C50" s="37"/>
      <c r="D50" s="37"/>
      <c r="E50" s="30" t="s">
        <v>121</v>
      </c>
      <c r="F50" s="31" t="s">
        <v>122</v>
      </c>
      <c r="G50" s="30"/>
      <c r="H50" s="30"/>
      <c r="I50" s="30"/>
      <c r="J50" s="30"/>
      <c r="K50" s="30"/>
      <c r="L50" s="30"/>
      <c r="M50" s="30"/>
      <c r="N50" s="79"/>
      <c r="O50" s="79"/>
      <c r="P50" s="99" t="s">
        <v>123</v>
      </c>
      <c r="Q50" s="116"/>
      <c r="R50" s="100"/>
      <c r="S50" s="100">
        <v>159125</v>
      </c>
      <c r="T50" s="100"/>
    </row>
    <row r="51" s="2" customFormat="1" ht="21" customHeight="1" spans="1:20">
      <c r="A51" s="33"/>
      <c r="B51" s="63">
        <v>43850</v>
      </c>
      <c r="C51" s="37"/>
      <c r="D51" s="37"/>
      <c r="E51" s="30" t="s">
        <v>121</v>
      </c>
      <c r="F51" s="31" t="s">
        <v>124</v>
      </c>
      <c r="G51" s="30"/>
      <c r="H51" s="30"/>
      <c r="I51" s="30"/>
      <c r="J51" s="30"/>
      <c r="K51" s="30"/>
      <c r="L51" s="30"/>
      <c r="M51" s="30"/>
      <c r="N51" s="79"/>
      <c r="O51" s="79"/>
      <c r="P51" s="99" t="s">
        <v>125</v>
      </c>
      <c r="Q51" s="116"/>
      <c r="R51" s="100"/>
      <c r="S51" s="100">
        <v>101520</v>
      </c>
      <c r="T51" s="100"/>
    </row>
    <row r="52" s="2" customFormat="1" ht="21" customHeight="1" spans="1:20">
      <c r="A52" s="33"/>
      <c r="B52" s="63">
        <v>43850</v>
      </c>
      <c r="C52" s="37"/>
      <c r="D52" s="37"/>
      <c r="E52" s="30" t="s">
        <v>126</v>
      </c>
      <c r="F52" s="31" t="s">
        <v>127</v>
      </c>
      <c r="G52" s="30"/>
      <c r="H52" s="30"/>
      <c r="I52" s="30"/>
      <c r="J52" s="30"/>
      <c r="K52" s="30"/>
      <c r="L52" s="30"/>
      <c r="M52" s="30"/>
      <c r="N52" s="79"/>
      <c r="O52" s="79"/>
      <c r="P52" s="99" t="s">
        <v>60</v>
      </c>
      <c r="Q52" s="116"/>
      <c r="R52" s="100"/>
      <c r="S52" s="100">
        <v>98130</v>
      </c>
      <c r="T52" s="100"/>
    </row>
    <row r="53" s="2" customFormat="1" ht="21" customHeight="1" spans="1:20">
      <c r="A53" s="33"/>
      <c r="B53" s="63">
        <v>43850</v>
      </c>
      <c r="C53" s="37"/>
      <c r="D53" s="37"/>
      <c r="E53" s="30" t="s">
        <v>128</v>
      </c>
      <c r="F53" s="31" t="s">
        <v>129</v>
      </c>
      <c r="G53" s="30"/>
      <c r="H53" s="30"/>
      <c r="I53" s="30"/>
      <c r="J53" s="30"/>
      <c r="K53" s="30"/>
      <c r="L53" s="30"/>
      <c r="M53" s="30"/>
      <c r="N53" s="79"/>
      <c r="O53" s="79"/>
      <c r="P53" s="99" t="s">
        <v>130</v>
      </c>
      <c r="Q53" s="116"/>
      <c r="R53" s="100"/>
      <c r="S53" s="100">
        <v>204060</v>
      </c>
      <c r="T53" s="100"/>
    </row>
    <row r="54" s="2" customFormat="1" ht="21" customHeight="1" spans="1:20">
      <c r="A54" s="33"/>
      <c r="B54" s="63">
        <v>43850</v>
      </c>
      <c r="C54" s="37"/>
      <c r="D54" s="37"/>
      <c r="E54" s="30" t="s">
        <v>102</v>
      </c>
      <c r="F54" s="31" t="s">
        <v>103</v>
      </c>
      <c r="G54" s="30"/>
      <c r="H54" s="30"/>
      <c r="I54" s="30"/>
      <c r="J54" s="30"/>
      <c r="K54" s="30"/>
      <c r="L54" s="30"/>
      <c r="M54" s="30"/>
      <c r="N54" s="79"/>
      <c r="O54" s="79"/>
      <c r="P54" s="99" t="s">
        <v>104</v>
      </c>
      <c r="Q54" s="116"/>
      <c r="R54" s="100"/>
      <c r="S54" s="100">
        <v>65008</v>
      </c>
      <c r="T54" s="100"/>
    </row>
    <row r="55" s="2" customFormat="1" ht="21" customHeight="1" spans="1:20">
      <c r="A55" s="33"/>
      <c r="B55" s="63">
        <v>43850</v>
      </c>
      <c r="C55" s="37"/>
      <c r="D55" s="37"/>
      <c r="E55" s="30" t="s">
        <v>131</v>
      </c>
      <c r="F55" s="31" t="s">
        <v>83</v>
      </c>
      <c r="G55" s="30"/>
      <c r="H55" s="30"/>
      <c r="I55" s="30"/>
      <c r="J55" s="30"/>
      <c r="K55" s="30"/>
      <c r="L55" s="30"/>
      <c r="M55" s="30"/>
      <c r="N55" s="79"/>
      <c r="O55" s="79"/>
      <c r="P55" s="99" t="s">
        <v>85</v>
      </c>
      <c r="Q55" s="116"/>
      <c r="R55" s="100"/>
      <c r="S55" s="100">
        <v>70175.6</v>
      </c>
      <c r="T55" s="100"/>
    </row>
    <row r="56" s="2" customFormat="1" ht="21" customHeight="1" spans="1:20">
      <c r="A56" s="33"/>
      <c r="B56" s="63">
        <v>43850</v>
      </c>
      <c r="C56" s="37"/>
      <c r="D56" s="37"/>
      <c r="E56" s="30" t="s">
        <v>132</v>
      </c>
      <c r="F56" s="31" t="s">
        <v>133</v>
      </c>
      <c r="G56" s="30"/>
      <c r="H56" s="30"/>
      <c r="I56" s="30"/>
      <c r="J56" s="30"/>
      <c r="K56" s="30"/>
      <c r="L56" s="30"/>
      <c r="M56" s="30"/>
      <c r="N56" s="79"/>
      <c r="O56" s="79"/>
      <c r="P56" s="99" t="s">
        <v>134</v>
      </c>
      <c r="Q56" s="116"/>
      <c r="R56" s="100"/>
      <c r="S56" s="100">
        <v>2000000</v>
      </c>
      <c r="T56" s="100"/>
    </row>
    <row r="57" ht="21" customHeight="1" spans="1:20">
      <c r="A57" s="36"/>
      <c r="B57" s="63">
        <v>43850</v>
      </c>
      <c r="C57" s="37"/>
      <c r="D57" s="37"/>
      <c r="E57" s="30" t="s">
        <v>135</v>
      </c>
      <c r="F57" s="31" t="s">
        <v>136</v>
      </c>
      <c r="G57" s="32"/>
      <c r="H57" s="30"/>
      <c r="I57" s="30"/>
      <c r="J57" s="30"/>
      <c r="K57" s="30"/>
      <c r="L57" s="32"/>
      <c r="M57" s="32"/>
      <c r="N57" s="79"/>
      <c r="O57" s="79"/>
      <c r="P57" s="99" t="s">
        <v>137</v>
      </c>
      <c r="Q57" s="116"/>
      <c r="R57" s="117"/>
      <c r="S57" s="100">
        <v>189029</v>
      </c>
      <c r="T57" s="117"/>
    </row>
    <row r="58" s="2" customFormat="1" ht="21" customHeight="1" spans="1:20">
      <c r="A58" s="33">
        <v>17</v>
      </c>
      <c r="B58" s="63">
        <v>43852</v>
      </c>
      <c r="C58" s="37"/>
      <c r="D58" s="37"/>
      <c r="E58" s="30" t="s">
        <v>138</v>
      </c>
      <c r="F58" s="31" t="s">
        <v>133</v>
      </c>
      <c r="G58" s="32"/>
      <c r="H58" s="30"/>
      <c r="I58" s="30"/>
      <c r="J58" s="30"/>
      <c r="K58" s="30"/>
      <c r="L58" s="32"/>
      <c r="M58" s="32"/>
      <c r="N58" s="79">
        <v>-765373</v>
      </c>
      <c r="O58" s="79" t="s">
        <v>139</v>
      </c>
      <c r="P58" s="99" t="s">
        <v>134</v>
      </c>
      <c r="Q58" s="116"/>
      <c r="R58" s="117"/>
      <c r="S58" s="100">
        <v>400000</v>
      </c>
      <c r="T58" s="117"/>
    </row>
    <row r="59" s="2" customFormat="1" ht="21" customHeight="1" spans="1:20">
      <c r="A59" s="33"/>
      <c r="B59" s="63">
        <v>43852</v>
      </c>
      <c r="C59" s="37"/>
      <c r="D59" s="37"/>
      <c r="E59" s="30" t="s">
        <v>140</v>
      </c>
      <c r="F59" s="31" t="s">
        <v>141</v>
      </c>
      <c r="G59" s="32"/>
      <c r="H59" s="30"/>
      <c r="I59" s="30"/>
      <c r="J59" s="30"/>
      <c r="K59" s="30"/>
      <c r="L59" s="32"/>
      <c r="M59" s="32"/>
      <c r="N59" s="79"/>
      <c r="O59" s="79"/>
      <c r="P59" s="99" t="s">
        <v>142</v>
      </c>
      <c r="Q59" s="116"/>
      <c r="R59" s="117"/>
      <c r="S59" s="100">
        <v>50000</v>
      </c>
      <c r="T59" s="117"/>
    </row>
    <row r="60" s="2" customFormat="1" ht="21" customHeight="1" spans="1:20">
      <c r="A60" s="33"/>
      <c r="B60" s="63">
        <v>43852</v>
      </c>
      <c r="C60" s="37"/>
      <c r="D60" s="37"/>
      <c r="E60" s="30" t="s">
        <v>79</v>
      </c>
      <c r="F60" s="31" t="s">
        <v>80</v>
      </c>
      <c r="G60" s="32"/>
      <c r="H60" s="30"/>
      <c r="I60" s="30"/>
      <c r="J60" s="30"/>
      <c r="K60" s="30"/>
      <c r="L60" s="32"/>
      <c r="M60" s="32"/>
      <c r="N60" s="79"/>
      <c r="O60" s="79"/>
      <c r="P60" s="99" t="s">
        <v>81</v>
      </c>
      <c r="Q60" s="116"/>
      <c r="R60" s="117"/>
      <c r="S60" s="100">
        <v>38981.19</v>
      </c>
      <c r="T60" s="117"/>
    </row>
    <row r="61" s="2" customFormat="1" ht="21" customHeight="1" spans="1:20">
      <c r="A61" s="36"/>
      <c r="B61" s="63">
        <v>43852</v>
      </c>
      <c r="C61" s="37"/>
      <c r="D61" s="37"/>
      <c r="E61" s="30" t="s">
        <v>143</v>
      </c>
      <c r="F61" s="31" t="s">
        <v>144</v>
      </c>
      <c r="G61" s="32"/>
      <c r="H61" s="30"/>
      <c r="I61" s="30"/>
      <c r="J61" s="30"/>
      <c r="K61" s="30"/>
      <c r="L61" s="32"/>
      <c r="M61" s="32"/>
      <c r="N61" s="79"/>
      <c r="O61" s="79"/>
      <c r="P61" s="99" t="s">
        <v>73</v>
      </c>
      <c r="Q61" s="116"/>
      <c r="R61" s="117"/>
      <c r="S61" s="100">
        <v>150000</v>
      </c>
      <c r="T61" s="117"/>
    </row>
    <row r="62" s="2" customFormat="1" ht="21" customHeight="1" spans="1:20">
      <c r="A62" s="36">
        <v>18</v>
      </c>
      <c r="B62" s="27">
        <v>43915</v>
      </c>
      <c r="C62" s="37"/>
      <c r="D62" s="37"/>
      <c r="E62" s="30" t="s">
        <v>74</v>
      </c>
      <c r="F62" s="31" t="s">
        <v>94</v>
      </c>
      <c r="G62" s="32"/>
      <c r="H62" s="51"/>
      <c r="I62" s="51"/>
      <c r="J62" s="51"/>
      <c r="K62" s="51"/>
      <c r="L62" s="32"/>
      <c r="M62" s="32"/>
      <c r="N62" s="79"/>
      <c r="O62" s="79"/>
      <c r="P62" s="79" t="s">
        <v>95</v>
      </c>
      <c r="Q62" s="116"/>
      <c r="R62" s="117"/>
      <c r="S62" s="100">
        <v>5000</v>
      </c>
      <c r="T62" s="117"/>
    </row>
    <row r="63" s="2" customFormat="1" ht="21" customHeight="1" spans="1:20">
      <c r="A63" s="33">
        <v>19</v>
      </c>
      <c r="B63" s="34">
        <v>43944</v>
      </c>
      <c r="C63" s="37"/>
      <c r="D63" s="37"/>
      <c r="E63" s="30" t="s">
        <v>61</v>
      </c>
      <c r="F63" s="31" t="s">
        <v>90</v>
      </c>
      <c r="G63" s="30"/>
      <c r="H63" s="30"/>
      <c r="I63" s="30"/>
      <c r="J63" s="30"/>
      <c r="K63" s="30"/>
      <c r="L63" s="100">
        <v>1650</v>
      </c>
      <c r="M63" s="101" t="s">
        <v>145</v>
      </c>
      <c r="N63" s="79"/>
      <c r="O63" s="79"/>
      <c r="P63" s="99" t="s">
        <v>62</v>
      </c>
      <c r="Q63" s="116"/>
      <c r="R63" s="100"/>
      <c r="S63" s="100">
        <v>550</v>
      </c>
      <c r="T63" s="100"/>
    </row>
    <row r="64" s="2" customFormat="1" ht="21" customHeight="1" spans="1:20">
      <c r="A64" s="36"/>
      <c r="B64" s="34">
        <v>43944</v>
      </c>
      <c r="C64" s="37"/>
      <c r="D64" s="37"/>
      <c r="E64" s="30" t="s">
        <v>74</v>
      </c>
      <c r="F64" s="31" t="s">
        <v>94</v>
      </c>
      <c r="G64" s="30"/>
      <c r="H64" s="30"/>
      <c r="I64" s="30"/>
      <c r="J64" s="30"/>
      <c r="K64" s="30"/>
      <c r="L64" s="65"/>
      <c r="M64" s="98"/>
      <c r="N64" s="79"/>
      <c r="O64" s="79"/>
      <c r="P64" s="99" t="s">
        <v>95</v>
      </c>
      <c r="Q64" s="116"/>
      <c r="R64" s="100"/>
      <c r="S64" s="100">
        <v>5000</v>
      </c>
      <c r="T64" s="100"/>
    </row>
    <row r="65" s="4" customFormat="1" ht="28" customHeight="1" spans="1:20">
      <c r="A65" s="36">
        <v>20</v>
      </c>
      <c r="B65" s="34">
        <v>43956</v>
      </c>
      <c r="C65" s="37"/>
      <c r="D65" s="37"/>
      <c r="E65" s="30" t="s">
        <v>126</v>
      </c>
      <c r="F65" s="31" t="s">
        <v>127</v>
      </c>
      <c r="G65" s="30"/>
      <c r="H65" s="30"/>
      <c r="I65" s="30"/>
      <c r="J65" s="30"/>
      <c r="K65" s="30"/>
      <c r="L65" s="30">
        <v>50</v>
      </c>
      <c r="M65" s="98" t="s">
        <v>146</v>
      </c>
      <c r="N65" s="79"/>
      <c r="O65" s="79"/>
      <c r="P65" s="99" t="s">
        <v>60</v>
      </c>
      <c r="Q65" s="116"/>
      <c r="R65" s="100"/>
      <c r="S65" s="100">
        <v>20468</v>
      </c>
      <c r="T65" s="100"/>
    </row>
    <row r="66" s="4" customFormat="1" ht="23" customHeight="1" spans="1:20">
      <c r="A66" s="36">
        <v>21</v>
      </c>
      <c r="B66" s="34">
        <v>43972</v>
      </c>
      <c r="C66" s="37"/>
      <c r="D66" s="37"/>
      <c r="E66" s="30" t="s">
        <v>126</v>
      </c>
      <c r="F66" s="31" t="s">
        <v>127</v>
      </c>
      <c r="G66" s="30"/>
      <c r="H66" s="30"/>
      <c r="I66" s="30"/>
      <c r="J66" s="30"/>
      <c r="K66" s="30"/>
      <c r="L66" s="30">
        <v>50</v>
      </c>
      <c r="M66" s="98" t="s">
        <v>146</v>
      </c>
      <c r="N66" s="79"/>
      <c r="O66" s="79"/>
      <c r="P66" s="99" t="s">
        <v>60</v>
      </c>
      <c r="Q66" s="116"/>
      <c r="R66" s="100"/>
      <c r="S66" s="100">
        <v>4774</v>
      </c>
      <c r="T66" s="100"/>
    </row>
    <row r="67" s="2" customFormat="1" ht="20.1" customHeight="1" spans="1:20">
      <c r="A67" s="33">
        <v>22</v>
      </c>
      <c r="B67" s="118">
        <v>43993</v>
      </c>
      <c r="C67" s="37"/>
      <c r="D67" s="37"/>
      <c r="E67" s="100" t="s">
        <v>74</v>
      </c>
      <c r="F67" s="119" t="s">
        <v>94</v>
      </c>
      <c r="G67" s="32"/>
      <c r="H67" s="51"/>
      <c r="I67" s="51"/>
      <c r="J67" s="51"/>
      <c r="K67" s="51"/>
      <c r="L67" s="30">
        <v>50</v>
      </c>
      <c r="M67" s="100" t="s">
        <v>147</v>
      </c>
      <c r="N67" s="79"/>
      <c r="O67" s="79"/>
      <c r="P67" s="99" t="s">
        <v>148</v>
      </c>
      <c r="Q67" s="112"/>
      <c r="R67" s="29"/>
      <c r="S67" s="100">
        <v>5000</v>
      </c>
      <c r="T67" s="29"/>
    </row>
    <row r="68" s="4" customFormat="1" ht="21" customHeight="1" spans="1:20">
      <c r="A68" s="36"/>
      <c r="B68" s="63"/>
      <c r="C68" s="37"/>
      <c r="D68" s="37"/>
      <c r="E68" s="65"/>
      <c r="F68" s="66"/>
      <c r="G68" s="30"/>
      <c r="H68" s="30"/>
      <c r="I68" s="30"/>
      <c r="J68" s="30"/>
      <c r="K68" s="30"/>
      <c r="L68" s="30">
        <v>-1800</v>
      </c>
      <c r="M68" s="65"/>
      <c r="N68" s="79"/>
      <c r="O68" s="79"/>
      <c r="P68" s="141"/>
      <c r="Q68" s="116"/>
      <c r="R68" s="100"/>
      <c r="S68" s="147"/>
      <c r="T68" s="100"/>
    </row>
    <row r="69" s="2" customFormat="1" ht="21" customHeight="1" spans="1:20">
      <c r="A69" s="33">
        <v>23</v>
      </c>
      <c r="B69" s="34">
        <v>44020</v>
      </c>
      <c r="C69" s="37"/>
      <c r="D69" s="37"/>
      <c r="E69" s="30" t="s">
        <v>149</v>
      </c>
      <c r="F69" s="31" t="s">
        <v>150</v>
      </c>
      <c r="G69" s="30"/>
      <c r="H69" s="30"/>
      <c r="I69" s="30"/>
      <c r="J69" s="30"/>
      <c r="K69" s="30"/>
      <c r="L69" s="30">
        <v>50</v>
      </c>
      <c r="M69" s="101" t="s">
        <v>151</v>
      </c>
      <c r="N69" s="79"/>
      <c r="O69" s="79"/>
      <c r="P69" s="99" t="s">
        <v>152</v>
      </c>
      <c r="Q69" s="116"/>
      <c r="R69" s="100"/>
      <c r="S69" s="100">
        <v>40172</v>
      </c>
      <c r="T69" s="100"/>
    </row>
    <row r="70" s="2" customFormat="1" ht="20.1" customHeight="1" spans="1:20">
      <c r="A70" s="33"/>
      <c r="B70" s="34">
        <v>44020</v>
      </c>
      <c r="C70" s="37"/>
      <c r="D70" s="37"/>
      <c r="E70" s="30" t="s">
        <v>91</v>
      </c>
      <c r="F70" s="31" t="s">
        <v>92</v>
      </c>
      <c r="G70" s="30"/>
      <c r="H70" s="51"/>
      <c r="I70" s="51"/>
      <c r="J70" s="51"/>
      <c r="K70" s="51"/>
      <c r="L70" s="30">
        <v>50</v>
      </c>
      <c r="M70" s="142"/>
      <c r="N70" s="79"/>
      <c r="O70" s="79"/>
      <c r="P70" s="79" t="s">
        <v>153</v>
      </c>
      <c r="Q70" s="112"/>
      <c r="R70" s="30"/>
      <c r="S70" s="30">
        <v>28341</v>
      </c>
      <c r="T70" s="30"/>
    </row>
    <row r="71" s="2" customFormat="1" ht="21" customHeight="1" spans="1:20">
      <c r="A71" s="33"/>
      <c r="B71" s="34">
        <v>44020</v>
      </c>
      <c r="C71" s="37"/>
      <c r="D71" s="37"/>
      <c r="E71" s="30" t="s">
        <v>61</v>
      </c>
      <c r="F71" s="31" t="s">
        <v>90</v>
      </c>
      <c r="G71" s="30"/>
      <c r="H71" s="30"/>
      <c r="I71" s="30"/>
      <c r="J71" s="30"/>
      <c r="K71" s="30"/>
      <c r="L71" s="30">
        <v>50</v>
      </c>
      <c r="M71" s="142"/>
      <c r="N71" s="79"/>
      <c r="O71" s="79"/>
      <c r="P71" s="99" t="s">
        <v>154</v>
      </c>
      <c r="Q71" s="116"/>
      <c r="R71" s="100"/>
      <c r="S71" s="100">
        <v>6097</v>
      </c>
      <c r="T71" s="100"/>
    </row>
    <row r="72" s="2" customFormat="1" ht="20.1" customHeight="1" spans="1:20">
      <c r="A72" s="33"/>
      <c r="B72" s="34">
        <v>44020</v>
      </c>
      <c r="C72" s="37"/>
      <c r="D72" s="37"/>
      <c r="E72" s="30" t="s">
        <v>67</v>
      </c>
      <c r="F72" s="31">
        <v>7.01120120102e+19</v>
      </c>
      <c r="G72" s="30"/>
      <c r="H72" s="30"/>
      <c r="I72" s="30"/>
      <c r="J72" s="30"/>
      <c r="K72" s="30"/>
      <c r="L72" s="30">
        <v>50</v>
      </c>
      <c r="M72" s="98"/>
      <c r="N72" s="79"/>
      <c r="O72" s="79"/>
      <c r="P72" s="79" t="s">
        <v>155</v>
      </c>
      <c r="Q72" s="112"/>
      <c r="R72" s="30"/>
      <c r="S72" s="30">
        <v>8141.17</v>
      </c>
      <c r="T72" s="30"/>
    </row>
    <row r="73" s="2" customFormat="1" ht="21" customHeight="1" spans="1:20">
      <c r="A73" s="36"/>
      <c r="B73" s="34">
        <v>44071</v>
      </c>
      <c r="C73" s="37"/>
      <c r="D73" s="30">
        <v>5000</v>
      </c>
      <c r="E73" s="30" t="s">
        <v>54</v>
      </c>
      <c r="F73" s="31">
        <v>5.90711210000001e+16</v>
      </c>
      <c r="G73" s="30"/>
      <c r="H73" s="30"/>
      <c r="I73" s="30"/>
      <c r="J73" s="30"/>
      <c r="K73" s="30"/>
      <c r="L73" s="30">
        <v>50</v>
      </c>
      <c r="M73" s="100" t="s">
        <v>156</v>
      </c>
      <c r="N73" s="79"/>
      <c r="O73" s="79"/>
      <c r="P73" s="99" t="s">
        <v>157</v>
      </c>
      <c r="Q73" s="116"/>
      <c r="R73" s="100"/>
      <c r="S73" s="100">
        <v>-6000</v>
      </c>
      <c r="T73" s="100"/>
    </row>
    <row r="74" s="2" customFormat="1" ht="21" customHeight="1" spans="1:20">
      <c r="A74" s="36">
        <v>24</v>
      </c>
      <c r="B74" s="34">
        <v>44071</v>
      </c>
      <c r="C74" s="37"/>
      <c r="D74" s="37"/>
      <c r="E74" s="65" t="s">
        <v>99</v>
      </c>
      <c r="F74" s="66" t="s">
        <v>100</v>
      </c>
      <c r="G74" s="30"/>
      <c r="H74" s="30"/>
      <c r="I74" s="30"/>
      <c r="J74" s="30"/>
      <c r="K74" s="30"/>
      <c r="L74" s="30">
        <v>-250</v>
      </c>
      <c r="M74" s="65"/>
      <c r="N74" s="79"/>
      <c r="O74" s="79"/>
      <c r="P74" s="99" t="s">
        <v>158</v>
      </c>
      <c r="Q74" s="116"/>
      <c r="R74" s="100"/>
      <c r="S74" s="100">
        <v>29918.85</v>
      </c>
      <c r="T74" s="100"/>
    </row>
    <row r="75" s="4" customFormat="1" ht="21" customHeight="1" spans="1:20">
      <c r="A75" s="33">
        <v>25</v>
      </c>
      <c r="B75" s="34">
        <v>44124</v>
      </c>
      <c r="C75" s="37"/>
      <c r="D75" s="30">
        <v>64726.5</v>
      </c>
      <c r="E75" s="30" t="s">
        <v>54</v>
      </c>
      <c r="F75" s="31">
        <v>5.90711210000001e+16</v>
      </c>
      <c r="G75" s="30"/>
      <c r="H75" s="30"/>
      <c r="I75" s="30"/>
      <c r="J75" s="30"/>
      <c r="K75" s="30"/>
      <c r="L75" s="30"/>
      <c r="M75" s="65"/>
      <c r="N75" s="79"/>
      <c r="O75" s="79"/>
      <c r="P75" s="143"/>
      <c r="Q75" s="116"/>
      <c r="R75" s="100"/>
      <c r="S75" s="100"/>
      <c r="T75" s="100"/>
    </row>
    <row r="76" s="4" customFormat="1" ht="21" customHeight="1" spans="1:20">
      <c r="A76" s="33"/>
      <c r="B76" s="34">
        <v>44124</v>
      </c>
      <c r="C76" s="37"/>
      <c r="D76" s="37"/>
      <c r="E76" s="30" t="s">
        <v>61</v>
      </c>
      <c r="F76" s="31" t="s">
        <v>90</v>
      </c>
      <c r="G76" s="30"/>
      <c r="H76" s="30"/>
      <c r="I76" s="30"/>
      <c r="J76" s="30"/>
      <c r="K76" s="30"/>
      <c r="L76" s="30">
        <v>50</v>
      </c>
      <c r="M76" s="142" t="s">
        <v>151</v>
      </c>
      <c r="N76" s="79"/>
      <c r="O76" s="79"/>
      <c r="P76" s="99" t="s">
        <v>154</v>
      </c>
      <c r="Q76" s="116"/>
      <c r="R76" s="100"/>
      <c r="S76" s="100">
        <v>25463.5</v>
      </c>
      <c r="T76" s="100"/>
    </row>
    <row r="77" s="4" customFormat="1" ht="21" customHeight="1" spans="1:20">
      <c r="A77" s="36"/>
      <c r="B77" s="34">
        <v>44124</v>
      </c>
      <c r="C77" s="37"/>
      <c r="D77" s="37"/>
      <c r="E77" s="30" t="s">
        <v>121</v>
      </c>
      <c r="F77" s="31" t="s">
        <v>122</v>
      </c>
      <c r="G77" s="30"/>
      <c r="H77" s="30"/>
      <c r="I77" s="30"/>
      <c r="J77" s="30"/>
      <c r="K77" s="30"/>
      <c r="L77" s="30">
        <v>50</v>
      </c>
      <c r="M77" s="98"/>
      <c r="N77" s="79"/>
      <c r="O77" s="79"/>
      <c r="P77" s="99" t="s">
        <v>159</v>
      </c>
      <c r="Q77" s="116"/>
      <c r="R77" s="100"/>
      <c r="S77" s="100">
        <v>39263</v>
      </c>
      <c r="T77" s="100"/>
    </row>
    <row r="78" s="4" customFormat="1" ht="21" customHeight="1" spans="1:20">
      <c r="A78" s="33">
        <v>26</v>
      </c>
      <c r="B78" s="34">
        <v>44124</v>
      </c>
      <c r="C78" s="37"/>
      <c r="D78" s="30">
        <v>80040.1</v>
      </c>
      <c r="E78" s="30" t="s">
        <v>54</v>
      </c>
      <c r="F78" s="31">
        <v>5.90711210000001e+16</v>
      </c>
      <c r="G78" s="30"/>
      <c r="H78" s="30"/>
      <c r="I78" s="30"/>
      <c r="J78" s="30"/>
      <c r="K78" s="30"/>
      <c r="L78" s="30"/>
      <c r="M78" s="65"/>
      <c r="N78" s="79"/>
      <c r="O78" s="79"/>
      <c r="P78" s="143"/>
      <c r="Q78" s="116"/>
      <c r="R78" s="100"/>
      <c r="S78" s="100"/>
      <c r="T78" s="100"/>
    </row>
    <row r="79" s="4" customFormat="1" ht="21" customHeight="1" spans="1:20">
      <c r="A79" s="33"/>
      <c r="B79" s="34">
        <v>44124</v>
      </c>
      <c r="C79" s="37"/>
      <c r="D79" s="37"/>
      <c r="E79" s="30" t="s">
        <v>61</v>
      </c>
      <c r="F79" s="31" t="s">
        <v>90</v>
      </c>
      <c r="G79" s="30"/>
      <c r="H79" s="30"/>
      <c r="I79" s="30"/>
      <c r="J79" s="30"/>
      <c r="K79" s="30"/>
      <c r="L79" s="30">
        <v>50</v>
      </c>
      <c r="M79" s="142" t="s">
        <v>151</v>
      </c>
      <c r="N79" s="79"/>
      <c r="O79" s="79"/>
      <c r="P79" s="99" t="s">
        <v>154</v>
      </c>
      <c r="Q79" s="116"/>
      <c r="R79" s="100"/>
      <c r="S79" s="100">
        <v>40540.1</v>
      </c>
      <c r="T79" s="100"/>
    </row>
    <row r="80" s="4" customFormat="1" ht="21" customHeight="1" spans="1:20">
      <c r="A80" s="36"/>
      <c r="B80" s="34">
        <v>44124</v>
      </c>
      <c r="C80" s="37"/>
      <c r="D80" s="37"/>
      <c r="E80" s="30" t="s">
        <v>160</v>
      </c>
      <c r="F80" s="31" t="s">
        <v>161</v>
      </c>
      <c r="G80" s="30"/>
      <c r="H80" s="30"/>
      <c r="I80" s="30"/>
      <c r="J80" s="30"/>
      <c r="K80" s="30"/>
      <c r="L80" s="30">
        <v>50</v>
      </c>
      <c r="M80" s="98"/>
      <c r="N80" s="79"/>
      <c r="O80" s="79"/>
      <c r="P80" s="99" t="s">
        <v>162</v>
      </c>
      <c r="Q80" s="116"/>
      <c r="R80" s="100"/>
      <c r="S80" s="100">
        <v>39500</v>
      </c>
      <c r="T80" s="100"/>
    </row>
    <row r="81" s="4" customFormat="1" ht="21" customHeight="1" spans="1:20">
      <c r="A81" s="33">
        <v>27</v>
      </c>
      <c r="B81" s="34">
        <v>44182</v>
      </c>
      <c r="C81" s="30">
        <v>3189142.89</v>
      </c>
      <c r="D81" s="37"/>
      <c r="E81" s="30" t="s">
        <v>170</v>
      </c>
      <c r="F81" s="30" t="s">
        <v>171</v>
      </c>
      <c r="G81" s="30"/>
      <c r="H81" s="51">
        <v>0.02</v>
      </c>
      <c r="I81" s="30">
        <v>63783</v>
      </c>
      <c r="J81" s="143"/>
      <c r="K81" s="30">
        <v>130452.82</v>
      </c>
      <c r="L81" s="30"/>
      <c r="M81" s="65"/>
      <c r="N81" s="79">
        <v>425874.72</v>
      </c>
      <c r="O81" s="79"/>
      <c r="P81" s="99"/>
      <c r="Q81" s="116"/>
      <c r="R81" s="100"/>
      <c r="S81" s="100"/>
      <c r="T81" s="100"/>
    </row>
    <row r="82" s="4" customFormat="1" ht="22" customHeight="1" spans="1:20">
      <c r="A82" s="33"/>
      <c r="B82" s="34">
        <v>44182</v>
      </c>
      <c r="C82" s="30"/>
      <c r="D82" s="30">
        <v>-149766.6</v>
      </c>
      <c r="E82" s="65" t="s">
        <v>74</v>
      </c>
      <c r="F82" s="66" t="s">
        <v>172</v>
      </c>
      <c r="G82" s="30"/>
      <c r="H82" s="30"/>
      <c r="I82" s="144"/>
      <c r="J82" s="143"/>
      <c r="K82" s="144"/>
      <c r="L82" s="30">
        <v>100</v>
      </c>
      <c r="M82" s="65" t="s">
        <v>173</v>
      </c>
      <c r="N82" s="79"/>
      <c r="O82" s="79"/>
      <c r="P82" s="99" t="s">
        <v>174</v>
      </c>
      <c r="Q82" s="116"/>
      <c r="R82" s="100"/>
      <c r="S82" s="100"/>
      <c r="T82" s="100"/>
    </row>
    <row r="83" s="4" customFormat="1" ht="36" customHeight="1" spans="1:20">
      <c r="A83" s="33"/>
      <c r="B83" s="34"/>
      <c r="C83" s="30"/>
      <c r="D83" s="37"/>
      <c r="E83" s="65"/>
      <c r="F83" s="66"/>
      <c r="G83" s="30"/>
      <c r="H83" s="30"/>
      <c r="I83" s="144">
        <v>130740.5</v>
      </c>
      <c r="J83" s="145" t="s">
        <v>175</v>
      </c>
      <c r="K83" s="144">
        <v>61397</v>
      </c>
      <c r="L83" s="30"/>
      <c r="M83" s="65"/>
      <c r="N83" s="79">
        <v>70468.48</v>
      </c>
      <c r="O83" s="79" t="s">
        <v>176</v>
      </c>
      <c r="P83" s="99"/>
      <c r="Q83" s="116"/>
      <c r="R83" s="100"/>
      <c r="S83" s="30"/>
      <c r="T83" s="100"/>
    </row>
    <row r="84" s="4" customFormat="1" ht="33" customHeight="1" spans="1:20">
      <c r="A84" s="36"/>
      <c r="B84" s="34"/>
      <c r="C84" s="30"/>
      <c r="D84" s="37"/>
      <c r="E84" s="65"/>
      <c r="F84" s="66"/>
      <c r="G84" s="30"/>
      <c r="H84" s="30"/>
      <c r="I84" s="30"/>
      <c r="J84" s="146" t="s">
        <v>177</v>
      </c>
      <c r="K84" s="100">
        <v>25774.34</v>
      </c>
      <c r="L84" s="30"/>
      <c r="M84" s="65"/>
      <c r="N84" s="79"/>
      <c r="O84" s="79"/>
      <c r="P84" s="99"/>
      <c r="Q84" s="116"/>
      <c r="R84" s="100"/>
      <c r="T84" s="100"/>
    </row>
    <row r="85" s="4" customFormat="1" ht="21" customHeight="1" spans="1:20">
      <c r="A85" s="33">
        <v>28</v>
      </c>
      <c r="B85" s="118">
        <v>44189</v>
      </c>
      <c r="C85" s="30"/>
      <c r="D85" s="37"/>
      <c r="E85" s="65" t="s">
        <v>178</v>
      </c>
      <c r="F85" s="66" t="s">
        <v>179</v>
      </c>
      <c r="G85" s="30"/>
      <c r="H85" s="30"/>
      <c r="I85" s="30"/>
      <c r="J85" s="143"/>
      <c r="K85" s="30"/>
      <c r="L85" s="30">
        <v>50</v>
      </c>
      <c r="M85" s="147" t="s">
        <v>173</v>
      </c>
      <c r="N85" s="79"/>
      <c r="O85" s="79"/>
      <c r="P85" s="99" t="s">
        <v>180</v>
      </c>
      <c r="Q85" s="116"/>
      <c r="R85" s="100"/>
      <c r="S85" s="100">
        <v>19400</v>
      </c>
      <c r="T85" s="100"/>
    </row>
    <row r="86" s="4" customFormat="1" ht="21" customHeight="1" spans="1:20">
      <c r="A86" s="33"/>
      <c r="B86" s="120"/>
      <c r="C86" s="30"/>
      <c r="D86" s="37"/>
      <c r="E86" s="30" t="s">
        <v>61</v>
      </c>
      <c r="F86" s="31" t="s">
        <v>90</v>
      </c>
      <c r="G86" s="30"/>
      <c r="H86" s="30"/>
      <c r="I86" s="30"/>
      <c r="J86" s="143"/>
      <c r="K86" s="30"/>
      <c r="L86" s="30">
        <v>50</v>
      </c>
      <c r="M86" s="147"/>
      <c r="N86" s="79"/>
      <c r="O86" s="79"/>
      <c r="P86" s="99" t="s">
        <v>154</v>
      </c>
      <c r="Q86" s="116"/>
      <c r="R86" s="100"/>
      <c r="S86" s="100">
        <v>98608.38</v>
      </c>
      <c r="T86" s="100"/>
    </row>
    <row r="87" s="4" customFormat="1" ht="21" customHeight="1" spans="1:20">
      <c r="A87" s="36"/>
      <c r="B87" s="63"/>
      <c r="C87" s="37"/>
      <c r="D87" s="37"/>
      <c r="E87" s="30" t="s">
        <v>74</v>
      </c>
      <c r="F87" s="31" t="s">
        <v>75</v>
      </c>
      <c r="G87" s="30"/>
      <c r="H87" s="30"/>
      <c r="I87" s="30"/>
      <c r="J87" s="30"/>
      <c r="K87" s="30"/>
      <c r="L87" s="30">
        <v>100</v>
      </c>
      <c r="M87" s="65"/>
      <c r="N87" s="79"/>
      <c r="O87" s="79"/>
      <c r="P87" s="99" t="s">
        <v>181</v>
      </c>
      <c r="Q87" s="116"/>
      <c r="R87" s="100"/>
      <c r="S87" s="100">
        <v>408243</v>
      </c>
      <c r="T87" s="100"/>
    </row>
    <row r="88" s="4" customFormat="1" ht="21" customHeight="1" spans="1:20">
      <c r="A88" s="33">
        <v>29</v>
      </c>
      <c r="B88" s="118">
        <v>44189</v>
      </c>
      <c r="C88" s="37"/>
      <c r="D88" s="37"/>
      <c r="E88" s="65" t="s">
        <v>182</v>
      </c>
      <c r="F88" s="66" t="s">
        <v>83</v>
      </c>
      <c r="G88" s="30"/>
      <c r="H88" s="30"/>
      <c r="I88" s="30"/>
      <c r="J88" s="30"/>
      <c r="K88" s="30"/>
      <c r="L88" s="30">
        <v>50</v>
      </c>
      <c r="M88" s="65" t="s">
        <v>173</v>
      </c>
      <c r="N88" s="79"/>
      <c r="O88" s="79"/>
      <c r="P88" s="99" t="s">
        <v>183</v>
      </c>
      <c r="Q88" s="116"/>
      <c r="R88" s="100"/>
      <c r="S88" s="100">
        <v>56254.5</v>
      </c>
      <c r="T88" s="100"/>
    </row>
    <row r="89" s="4" customFormat="1" ht="21" customHeight="1" spans="1:20">
      <c r="A89" s="36"/>
      <c r="B89" s="63"/>
      <c r="C89" s="37"/>
      <c r="D89" s="37"/>
      <c r="E89" s="65" t="s">
        <v>184</v>
      </c>
      <c r="F89" s="66" t="s">
        <v>185</v>
      </c>
      <c r="G89" s="30"/>
      <c r="H89" s="30"/>
      <c r="I89" s="30"/>
      <c r="J89" s="30"/>
      <c r="K89" s="30"/>
      <c r="L89" s="30">
        <v>100</v>
      </c>
      <c r="M89" s="65" t="s">
        <v>173</v>
      </c>
      <c r="N89" s="79"/>
      <c r="O89" s="79"/>
      <c r="P89" s="99" t="s">
        <v>186</v>
      </c>
      <c r="Q89" s="116"/>
      <c r="R89" s="100"/>
      <c r="S89" s="100">
        <v>345940</v>
      </c>
      <c r="T89" s="100"/>
    </row>
    <row r="90" s="4" customFormat="1" ht="21" customHeight="1" spans="1:20">
      <c r="A90" s="33">
        <v>30</v>
      </c>
      <c r="B90" s="118">
        <v>44193</v>
      </c>
      <c r="C90" s="37"/>
      <c r="D90" s="37"/>
      <c r="E90" s="65" t="s">
        <v>187</v>
      </c>
      <c r="F90" s="66" t="s">
        <v>133</v>
      </c>
      <c r="G90" s="30"/>
      <c r="H90" s="30"/>
      <c r="I90" s="30"/>
      <c r="J90" s="30"/>
      <c r="K90" s="30"/>
      <c r="L90" s="30">
        <v>100</v>
      </c>
      <c r="M90" s="147" t="s">
        <v>173</v>
      </c>
      <c r="N90" s="79"/>
      <c r="O90" s="79"/>
      <c r="P90" s="99" t="s">
        <v>188</v>
      </c>
      <c r="Q90" s="116"/>
      <c r="R90" s="100"/>
      <c r="S90" s="100">
        <v>199000</v>
      </c>
      <c r="T90" s="100"/>
    </row>
    <row r="91" s="4" customFormat="1" ht="21" customHeight="1" spans="1:20">
      <c r="A91" s="33"/>
      <c r="B91" s="120"/>
      <c r="C91" s="37"/>
      <c r="D91" s="37"/>
      <c r="E91" s="65" t="s">
        <v>79</v>
      </c>
      <c r="F91" s="66" t="s">
        <v>80</v>
      </c>
      <c r="G91" s="30"/>
      <c r="H91" s="30"/>
      <c r="I91" s="30"/>
      <c r="J91" s="30"/>
      <c r="K91" s="30"/>
      <c r="L91" s="30">
        <v>50</v>
      </c>
      <c r="M91" s="147"/>
      <c r="N91" s="79"/>
      <c r="O91" s="79"/>
      <c r="P91" s="99" t="s">
        <v>189</v>
      </c>
      <c r="Q91" s="116"/>
      <c r="R91" s="100"/>
      <c r="S91" s="100">
        <v>20684.73</v>
      </c>
      <c r="T91" s="100"/>
    </row>
    <row r="92" s="4" customFormat="1" ht="21" customHeight="1" spans="1:20">
      <c r="A92" s="33"/>
      <c r="B92" s="120"/>
      <c r="C92" s="37"/>
      <c r="D92" s="37"/>
      <c r="E92" s="65" t="s">
        <v>190</v>
      </c>
      <c r="F92" s="66" t="s">
        <v>191</v>
      </c>
      <c r="G92" s="30"/>
      <c r="H92" s="30"/>
      <c r="I92" s="30"/>
      <c r="J92" s="30"/>
      <c r="K92" s="30"/>
      <c r="L92" s="30">
        <v>50</v>
      </c>
      <c r="M92" s="147"/>
      <c r="N92" s="79"/>
      <c r="O92" s="79"/>
      <c r="P92" s="99" t="s">
        <v>192</v>
      </c>
      <c r="Q92" s="116"/>
      <c r="R92" s="100"/>
      <c r="S92" s="100">
        <v>41526.05</v>
      </c>
      <c r="T92" s="100"/>
    </row>
    <row r="93" s="4" customFormat="1" ht="21" customHeight="1" spans="1:20">
      <c r="A93" s="33"/>
      <c r="B93" s="120"/>
      <c r="C93" s="37"/>
      <c r="D93" s="37"/>
      <c r="E93" s="65" t="s">
        <v>105</v>
      </c>
      <c r="F93" s="66" t="s">
        <v>193</v>
      </c>
      <c r="G93" s="30"/>
      <c r="H93" s="30"/>
      <c r="I93" s="30"/>
      <c r="J93" s="30"/>
      <c r="K93" s="30"/>
      <c r="L93" s="30">
        <v>100</v>
      </c>
      <c r="M93" s="147"/>
      <c r="N93" s="79"/>
      <c r="O93" s="79"/>
      <c r="P93" s="99" t="s">
        <v>194</v>
      </c>
      <c r="Q93" s="116"/>
      <c r="R93" s="100"/>
      <c r="S93" s="100">
        <v>222482.17</v>
      </c>
      <c r="T93" s="100"/>
    </row>
    <row r="94" s="4" customFormat="1" ht="21" customHeight="1" spans="1:20">
      <c r="A94" s="33"/>
      <c r="B94" s="120"/>
      <c r="C94" s="37"/>
      <c r="D94" s="37"/>
      <c r="E94" s="65" t="s">
        <v>143</v>
      </c>
      <c r="F94" s="66" t="s">
        <v>144</v>
      </c>
      <c r="G94" s="30"/>
      <c r="H94" s="30"/>
      <c r="I94" s="30"/>
      <c r="J94" s="30"/>
      <c r="K94" s="30"/>
      <c r="L94" s="30">
        <v>100</v>
      </c>
      <c r="M94" s="147"/>
      <c r="N94" s="79"/>
      <c r="O94" s="79"/>
      <c r="P94" s="99" t="s">
        <v>195</v>
      </c>
      <c r="Q94" s="116"/>
      <c r="R94" s="100"/>
      <c r="S94" s="100">
        <v>135780.5</v>
      </c>
      <c r="T94" s="100"/>
    </row>
    <row r="95" s="4" customFormat="1" ht="21" customHeight="1" spans="1:20">
      <c r="A95" s="33"/>
      <c r="B95" s="120"/>
      <c r="C95" s="37"/>
      <c r="D95" s="37"/>
      <c r="E95" s="65" t="s">
        <v>196</v>
      </c>
      <c r="F95" s="66" t="s">
        <v>141</v>
      </c>
      <c r="G95" s="30"/>
      <c r="H95" s="30"/>
      <c r="I95" s="30"/>
      <c r="J95" s="30"/>
      <c r="K95" s="30"/>
      <c r="L95" s="30">
        <v>50</v>
      </c>
      <c r="M95" s="147"/>
      <c r="N95" s="79"/>
      <c r="O95" s="79"/>
      <c r="P95" s="99" t="s">
        <v>197</v>
      </c>
      <c r="Q95" s="116"/>
      <c r="R95" s="100"/>
      <c r="S95" s="100">
        <v>55000</v>
      </c>
      <c r="T95" s="100"/>
    </row>
    <row r="96" s="4" customFormat="1" ht="21" customHeight="1" spans="1:20">
      <c r="A96" s="33"/>
      <c r="B96" s="120"/>
      <c r="C96" s="37"/>
      <c r="D96" s="37"/>
      <c r="E96" s="65" t="s">
        <v>121</v>
      </c>
      <c r="F96" s="66" t="s">
        <v>124</v>
      </c>
      <c r="G96" s="30"/>
      <c r="H96" s="30"/>
      <c r="I96" s="30"/>
      <c r="J96" s="30"/>
      <c r="K96" s="30"/>
      <c r="L96" s="30">
        <v>100</v>
      </c>
      <c r="M96" s="147"/>
      <c r="N96" s="79"/>
      <c r="O96" s="79"/>
      <c r="P96" s="99" t="s">
        <v>198</v>
      </c>
      <c r="Q96" s="116"/>
      <c r="R96" s="100"/>
      <c r="S96" s="100">
        <v>162480</v>
      </c>
      <c r="T96" s="100"/>
    </row>
    <row r="97" s="4" customFormat="1" ht="21" customHeight="1" spans="1:20">
      <c r="A97" s="36"/>
      <c r="B97" s="63"/>
      <c r="C97" s="37"/>
      <c r="D97" s="37"/>
      <c r="E97" s="65" t="s">
        <v>63</v>
      </c>
      <c r="F97" s="66" t="s">
        <v>199</v>
      </c>
      <c r="G97" s="30"/>
      <c r="H97" s="30"/>
      <c r="I97" s="30"/>
      <c r="J97" s="30"/>
      <c r="K97" s="30"/>
      <c r="L97" s="30">
        <v>50</v>
      </c>
      <c r="M97" s="65"/>
      <c r="N97" s="79"/>
      <c r="O97" s="79"/>
      <c r="P97" s="99" t="s">
        <v>200</v>
      </c>
      <c r="Q97" s="116"/>
      <c r="R97" s="100"/>
      <c r="S97" s="100">
        <v>96456.8</v>
      </c>
      <c r="T97" s="100"/>
    </row>
    <row r="98" s="4" customFormat="1" ht="21" customHeight="1" spans="1:20">
      <c r="A98" s="36">
        <v>31</v>
      </c>
      <c r="B98" s="63">
        <v>44194</v>
      </c>
      <c r="C98" s="37"/>
      <c r="D98" s="37"/>
      <c r="E98" s="65" t="s">
        <v>91</v>
      </c>
      <c r="F98" s="66" t="s">
        <v>92</v>
      </c>
      <c r="G98" s="30"/>
      <c r="H98" s="30"/>
      <c r="I98" s="30"/>
      <c r="J98" s="30"/>
      <c r="K98" s="30"/>
      <c r="L98" s="30">
        <v>100</v>
      </c>
      <c r="M98" s="65" t="s">
        <v>173</v>
      </c>
      <c r="N98" s="79"/>
      <c r="O98" s="79"/>
      <c r="P98" s="99" t="s">
        <v>153</v>
      </c>
      <c r="Q98" s="116"/>
      <c r="R98" s="100"/>
      <c r="S98" s="100">
        <v>133245</v>
      </c>
      <c r="T98" s="100"/>
    </row>
    <row r="99" s="3" customFormat="1" ht="21" customHeight="1" spans="1:20">
      <c r="A99" s="52">
        <v>32</v>
      </c>
      <c r="B99" s="121">
        <v>44195</v>
      </c>
      <c r="C99" s="44">
        <v>1157919.21</v>
      </c>
      <c r="D99" s="43"/>
      <c r="E99" s="44" t="s">
        <v>170</v>
      </c>
      <c r="F99" s="44" t="s">
        <v>171</v>
      </c>
      <c r="G99" s="44"/>
      <c r="H99" s="50">
        <v>0.02</v>
      </c>
      <c r="I99" s="44">
        <v>23158</v>
      </c>
      <c r="J99" s="44" t="s">
        <v>78</v>
      </c>
      <c r="K99" s="44" t="s">
        <v>203</v>
      </c>
      <c r="L99" s="44"/>
      <c r="M99" s="61"/>
      <c r="N99" s="86"/>
      <c r="O99" s="86"/>
      <c r="P99" s="148"/>
      <c r="Q99" s="162"/>
      <c r="R99" s="56"/>
      <c r="S99" s="148"/>
      <c r="T99" s="56"/>
    </row>
    <row r="100" s="4" customFormat="1" ht="21" customHeight="1" spans="1:20">
      <c r="A100" s="33"/>
      <c r="B100" s="120"/>
      <c r="C100" s="37"/>
      <c r="D100" s="37"/>
      <c r="E100" s="65" t="s">
        <v>79</v>
      </c>
      <c r="F100" s="66" t="s">
        <v>204</v>
      </c>
      <c r="G100" s="30"/>
      <c r="H100" s="30"/>
      <c r="I100" s="30"/>
      <c r="J100" s="30"/>
      <c r="K100" s="30"/>
      <c r="L100" s="30">
        <v>50</v>
      </c>
      <c r="M100" s="147" t="s">
        <v>173</v>
      </c>
      <c r="N100" s="79"/>
      <c r="O100" s="79"/>
      <c r="P100" s="99" t="s">
        <v>189</v>
      </c>
      <c r="Q100" s="116"/>
      <c r="R100" s="100"/>
      <c r="S100" s="100">
        <v>22691.88</v>
      </c>
      <c r="T100" s="100"/>
    </row>
    <row r="101" s="4" customFormat="1" ht="21" customHeight="1" spans="1:20">
      <c r="A101" s="33"/>
      <c r="B101" s="120"/>
      <c r="C101" s="37"/>
      <c r="D101" s="37"/>
      <c r="E101" s="65" t="s">
        <v>112</v>
      </c>
      <c r="F101" s="66" t="s">
        <v>113</v>
      </c>
      <c r="G101" s="30"/>
      <c r="H101" s="30"/>
      <c r="I101" s="30"/>
      <c r="J101" s="30"/>
      <c r="K101" s="30"/>
      <c r="L101" s="30">
        <v>100</v>
      </c>
      <c r="M101" s="147"/>
      <c r="N101" s="79"/>
      <c r="O101" s="79"/>
      <c r="P101" s="99" t="s">
        <v>205</v>
      </c>
      <c r="Q101" s="116"/>
      <c r="R101" s="100"/>
      <c r="S101" s="100">
        <v>393335</v>
      </c>
      <c r="T101" s="100"/>
    </row>
    <row r="102" s="4" customFormat="1" ht="21" customHeight="1" spans="1:20">
      <c r="A102" s="36"/>
      <c r="B102" s="63"/>
      <c r="C102" s="37"/>
      <c r="D102" s="37"/>
      <c r="E102" s="65" t="s">
        <v>65</v>
      </c>
      <c r="F102" s="66" t="s">
        <v>206</v>
      </c>
      <c r="G102" s="30"/>
      <c r="H102" s="30"/>
      <c r="I102" s="30"/>
      <c r="J102" s="30"/>
      <c r="K102" s="30"/>
      <c r="L102" s="30">
        <v>100</v>
      </c>
      <c r="M102" s="65"/>
      <c r="N102" s="79"/>
      <c r="O102" s="79"/>
      <c r="P102" s="99" t="s">
        <v>207</v>
      </c>
      <c r="Q102" s="116"/>
      <c r="R102" s="100"/>
      <c r="S102" s="100">
        <v>100143.8</v>
      </c>
      <c r="T102" s="100"/>
    </row>
    <row r="103" s="4" customFormat="1" ht="21" customHeight="1" spans="1:20">
      <c r="A103" s="33">
        <v>33</v>
      </c>
      <c r="B103" s="120">
        <v>44202</v>
      </c>
      <c r="C103" s="37"/>
      <c r="D103" s="37"/>
      <c r="E103" s="65" t="s">
        <v>126</v>
      </c>
      <c r="F103" s="66" t="s">
        <v>127</v>
      </c>
      <c r="G103" s="30"/>
      <c r="H103" s="30"/>
      <c r="I103" s="30"/>
      <c r="J103" s="30"/>
      <c r="K103" s="30"/>
      <c r="L103" s="30">
        <v>50</v>
      </c>
      <c r="M103" s="147" t="s">
        <v>173</v>
      </c>
      <c r="N103" s="79"/>
      <c r="O103" s="79"/>
      <c r="P103" s="99" t="s">
        <v>208</v>
      </c>
      <c r="Q103" s="116"/>
      <c r="R103" s="100"/>
      <c r="S103" s="100">
        <v>5411.5</v>
      </c>
      <c r="T103" s="100"/>
    </row>
    <row r="104" s="4" customFormat="1" ht="21" customHeight="1" spans="1:20">
      <c r="A104" s="33"/>
      <c r="B104" s="120"/>
      <c r="C104" s="37"/>
      <c r="D104" s="37"/>
      <c r="E104" s="65" t="s">
        <v>126</v>
      </c>
      <c r="F104" s="66" t="s">
        <v>127</v>
      </c>
      <c r="G104" s="30"/>
      <c r="H104" s="30"/>
      <c r="I104" s="30"/>
      <c r="J104" s="30"/>
      <c r="K104" s="30"/>
      <c r="L104" s="30">
        <v>50</v>
      </c>
      <c r="M104" s="147"/>
      <c r="N104" s="79"/>
      <c r="O104" s="79"/>
      <c r="P104" s="99" t="s">
        <v>208</v>
      </c>
      <c r="Q104" s="116"/>
      <c r="R104" s="100"/>
      <c r="S104" s="100">
        <v>4438</v>
      </c>
      <c r="T104" s="100"/>
    </row>
    <row r="105" s="4" customFormat="1" ht="21" customHeight="1" spans="1:20">
      <c r="A105" s="36"/>
      <c r="B105" s="63"/>
      <c r="C105" s="37"/>
      <c r="D105" s="37"/>
      <c r="E105" s="65" t="s">
        <v>72</v>
      </c>
      <c r="F105" s="66" t="s">
        <v>144</v>
      </c>
      <c r="G105" s="30"/>
      <c r="H105" s="30"/>
      <c r="I105" s="30"/>
      <c r="J105" s="30"/>
      <c r="K105" s="30"/>
      <c r="L105" s="30">
        <v>100</v>
      </c>
      <c r="M105" s="65"/>
      <c r="N105" s="79"/>
      <c r="O105" s="79"/>
      <c r="P105" s="99" t="s">
        <v>195</v>
      </c>
      <c r="Q105" s="116"/>
      <c r="R105" s="100"/>
      <c r="S105" s="100">
        <v>413840</v>
      </c>
      <c r="T105" s="100"/>
    </row>
    <row r="106" s="4" customFormat="1" ht="21" customHeight="1" spans="1:20">
      <c r="A106" s="36">
        <v>34</v>
      </c>
      <c r="B106" s="34">
        <v>44220</v>
      </c>
      <c r="C106" s="37"/>
      <c r="D106" s="37"/>
      <c r="E106" s="65" t="s">
        <v>112</v>
      </c>
      <c r="F106" s="66" t="s">
        <v>113</v>
      </c>
      <c r="G106" s="30"/>
      <c r="H106" s="30"/>
      <c r="I106" s="30"/>
      <c r="J106" s="30"/>
      <c r="K106" s="30"/>
      <c r="L106" s="30">
        <v>50</v>
      </c>
      <c r="M106" s="65" t="s">
        <v>173</v>
      </c>
      <c r="N106" s="79"/>
      <c r="O106" s="79"/>
      <c r="P106" s="99" t="s">
        <v>209</v>
      </c>
      <c r="Q106" s="116"/>
      <c r="R106" s="100"/>
      <c r="S106" s="100">
        <v>60000</v>
      </c>
      <c r="T106" s="100"/>
    </row>
    <row r="107" s="4" customFormat="1" ht="21" customHeight="1" spans="1:20">
      <c r="A107" s="33"/>
      <c r="B107" s="118"/>
      <c r="C107" s="37"/>
      <c r="D107" s="37"/>
      <c r="E107" s="65"/>
      <c r="F107" s="66"/>
      <c r="G107" s="30"/>
      <c r="H107" s="30"/>
      <c r="I107" s="30"/>
      <c r="J107" s="30"/>
      <c r="K107" s="30"/>
      <c r="L107" s="30">
        <v>7000</v>
      </c>
      <c r="M107" s="35" t="s">
        <v>210</v>
      </c>
      <c r="N107" s="79"/>
      <c r="O107" s="79"/>
      <c r="P107" s="99"/>
      <c r="Q107" s="116"/>
      <c r="R107" s="100"/>
      <c r="S107" s="100"/>
      <c r="T107" s="100"/>
    </row>
    <row r="108" s="4" customFormat="1" ht="21" customHeight="1" spans="1:20">
      <c r="A108" s="33"/>
      <c r="B108" s="118"/>
      <c r="C108" s="37"/>
      <c r="D108" s="37"/>
      <c r="E108" s="65"/>
      <c r="F108" s="66"/>
      <c r="G108" s="30"/>
      <c r="H108" s="30"/>
      <c r="I108" s="30"/>
      <c r="J108" s="30"/>
      <c r="K108" s="30"/>
      <c r="L108" s="30">
        <v>-7000</v>
      </c>
      <c r="M108" s="35"/>
      <c r="N108" s="79"/>
      <c r="O108" s="79"/>
      <c r="P108" s="99"/>
      <c r="Q108" s="116"/>
      <c r="R108" s="100"/>
      <c r="S108" s="100"/>
      <c r="T108" s="100"/>
    </row>
    <row r="109" s="4" customFormat="1" ht="21" customHeight="1" spans="1:20">
      <c r="A109" s="33">
        <v>35</v>
      </c>
      <c r="B109" s="118">
        <v>44225</v>
      </c>
      <c r="C109" s="37"/>
      <c r="D109" s="37"/>
      <c r="E109" s="65" t="s">
        <v>211</v>
      </c>
      <c r="F109" s="66" t="s">
        <v>212</v>
      </c>
      <c r="G109" s="30"/>
      <c r="H109" s="30"/>
      <c r="I109" s="30"/>
      <c r="J109" s="30"/>
      <c r="K109" s="30"/>
      <c r="L109" s="30">
        <v>100</v>
      </c>
      <c r="M109" s="147" t="s">
        <v>173</v>
      </c>
      <c r="N109" s="79">
        <v>-425874.72</v>
      </c>
      <c r="O109" s="79" t="s">
        <v>213</v>
      </c>
      <c r="P109" s="99" t="s">
        <v>214</v>
      </c>
      <c r="Q109" s="116"/>
      <c r="R109" s="100"/>
      <c r="S109" s="100">
        <v>602348</v>
      </c>
      <c r="T109" s="100"/>
    </row>
    <row r="110" s="4" customFormat="1" ht="21" customHeight="1" spans="1:20">
      <c r="A110" s="36"/>
      <c r="B110" s="63"/>
      <c r="C110" s="37"/>
      <c r="D110" s="37"/>
      <c r="E110" s="65" t="s">
        <v>61</v>
      </c>
      <c r="F110" s="66" t="s">
        <v>90</v>
      </c>
      <c r="G110" s="30"/>
      <c r="H110" s="30"/>
      <c r="I110" s="30"/>
      <c r="J110" s="30"/>
      <c r="K110" s="30"/>
      <c r="L110" s="30">
        <v>50</v>
      </c>
      <c r="M110" s="65"/>
      <c r="N110" s="79">
        <v>2000</v>
      </c>
      <c r="O110" s="79" t="s">
        <v>215</v>
      </c>
      <c r="P110" s="99" t="s">
        <v>154</v>
      </c>
      <c r="Q110" s="116"/>
      <c r="R110" s="100"/>
      <c r="S110" s="100">
        <v>880.4</v>
      </c>
      <c r="T110" s="100"/>
    </row>
    <row r="111" s="3" customFormat="1" ht="21" customHeight="1" spans="1:20">
      <c r="A111" s="122">
        <v>36</v>
      </c>
      <c r="B111" s="123">
        <v>44231</v>
      </c>
      <c r="C111" s="124"/>
      <c r="D111" s="124"/>
      <c r="E111" s="125" t="s">
        <v>121</v>
      </c>
      <c r="F111" s="126" t="s">
        <v>124</v>
      </c>
      <c r="G111" s="127"/>
      <c r="H111" s="127"/>
      <c r="I111" s="127"/>
      <c r="J111" s="127"/>
      <c r="K111" s="127"/>
      <c r="L111" s="127">
        <v>100</v>
      </c>
      <c r="M111" s="149" t="s">
        <v>173</v>
      </c>
      <c r="N111" s="150">
        <v>-70468.48</v>
      </c>
      <c r="O111" s="150" t="s">
        <v>216</v>
      </c>
      <c r="P111" s="151" t="s">
        <v>198</v>
      </c>
      <c r="Q111" s="162"/>
      <c r="R111" s="56"/>
      <c r="S111" s="163">
        <v>121500</v>
      </c>
      <c r="T111" s="56"/>
    </row>
    <row r="112" s="3" customFormat="1" ht="21" customHeight="1" spans="1:20">
      <c r="A112" s="128"/>
      <c r="B112" s="129"/>
      <c r="C112" s="124"/>
      <c r="D112" s="124"/>
      <c r="E112" s="125" t="s">
        <v>61</v>
      </c>
      <c r="F112" s="126" t="s">
        <v>90</v>
      </c>
      <c r="G112" s="127"/>
      <c r="H112" s="127"/>
      <c r="I112" s="127"/>
      <c r="J112" s="127"/>
      <c r="K112" s="127"/>
      <c r="L112" s="127">
        <v>50</v>
      </c>
      <c r="M112" s="125"/>
      <c r="N112" s="150"/>
      <c r="O112" s="150"/>
      <c r="P112" s="151" t="s">
        <v>154</v>
      </c>
      <c r="Q112" s="162"/>
      <c r="R112" s="56"/>
      <c r="S112" s="163">
        <v>16784</v>
      </c>
      <c r="T112" s="56"/>
    </row>
    <row r="113" s="3" customFormat="1" ht="21" customHeight="1" spans="1:20">
      <c r="A113" s="59">
        <v>37</v>
      </c>
      <c r="B113" s="58">
        <v>44351</v>
      </c>
      <c r="C113" s="43"/>
      <c r="D113" s="43"/>
      <c r="E113" s="61"/>
      <c r="F113" s="62"/>
      <c r="G113" s="44"/>
      <c r="H113" s="44"/>
      <c r="I113" s="44"/>
      <c r="J113" s="44"/>
      <c r="K113" s="44"/>
      <c r="L113" s="44">
        <v>500</v>
      </c>
      <c r="M113" s="61" t="s">
        <v>108</v>
      </c>
      <c r="N113" s="86"/>
      <c r="O113" s="86"/>
      <c r="P113" s="91"/>
      <c r="Q113" s="162"/>
      <c r="R113" s="56"/>
      <c r="S113" s="56"/>
      <c r="T113" s="56"/>
    </row>
    <row r="114" s="3" customFormat="1" ht="21" customHeight="1" spans="1:20">
      <c r="A114" s="59">
        <v>38</v>
      </c>
      <c r="B114" s="58">
        <v>44369</v>
      </c>
      <c r="C114" s="130">
        <v>3686571.61</v>
      </c>
      <c r="D114" s="43"/>
      <c r="E114" s="61"/>
      <c r="F114" s="62"/>
      <c r="G114" s="44"/>
      <c r="H114" s="44"/>
      <c r="I114" s="44"/>
      <c r="J114" s="44"/>
      <c r="K114" s="44"/>
      <c r="L114" s="44"/>
      <c r="M114" s="61"/>
      <c r="N114" s="86"/>
      <c r="O114" s="86"/>
      <c r="P114" s="91"/>
      <c r="Q114" s="162"/>
      <c r="R114" s="56"/>
      <c r="S114" s="56"/>
      <c r="T114" s="56"/>
    </row>
    <row r="115" s="3" customFormat="1" ht="21" customHeight="1" spans="1:20">
      <c r="A115" s="59"/>
      <c r="B115" s="58"/>
      <c r="C115" s="43"/>
      <c r="D115" s="43"/>
      <c r="E115" s="61"/>
      <c r="F115" s="62"/>
      <c r="G115" s="44"/>
      <c r="H115" s="44"/>
      <c r="I115" s="44"/>
      <c r="J115" s="44"/>
      <c r="K115" s="44"/>
      <c r="L115" s="44"/>
      <c r="M115" s="61"/>
      <c r="N115" s="86"/>
      <c r="O115" s="86"/>
      <c r="P115" s="91"/>
      <c r="Q115" s="162"/>
      <c r="R115" s="56"/>
      <c r="S115" s="56"/>
      <c r="T115" s="56"/>
    </row>
    <row r="116" s="3" customFormat="1" ht="21" customHeight="1" spans="1:20">
      <c r="A116" s="59"/>
      <c r="B116" s="58"/>
      <c r="C116" s="43"/>
      <c r="D116" s="43"/>
      <c r="E116" s="61"/>
      <c r="F116" s="62"/>
      <c r="G116" s="44"/>
      <c r="H116" s="44"/>
      <c r="I116" s="44"/>
      <c r="J116" s="44"/>
      <c r="K116" s="44"/>
      <c r="L116" s="44"/>
      <c r="M116" s="61"/>
      <c r="N116" s="86"/>
      <c r="O116" s="86"/>
      <c r="P116" s="91"/>
      <c r="Q116" s="162"/>
      <c r="R116" s="56"/>
      <c r="S116" s="56"/>
      <c r="T116" s="56"/>
    </row>
    <row r="117" s="3" customFormat="1" ht="21" customHeight="1" spans="1:20">
      <c r="A117" s="59"/>
      <c r="B117" s="58"/>
      <c r="C117" s="43"/>
      <c r="D117" s="43"/>
      <c r="E117" s="61"/>
      <c r="F117" s="62"/>
      <c r="G117" s="44"/>
      <c r="H117" s="44"/>
      <c r="I117" s="44"/>
      <c r="J117" s="44"/>
      <c r="K117" s="44"/>
      <c r="L117" s="44"/>
      <c r="M117" s="61"/>
      <c r="N117" s="86"/>
      <c r="O117" s="86"/>
      <c r="P117" s="91"/>
      <c r="Q117" s="162"/>
      <c r="R117" s="56"/>
      <c r="S117" s="56"/>
      <c r="T117" s="56"/>
    </row>
    <row r="118" s="3" customFormat="1" ht="21" customHeight="1" spans="1:20">
      <c r="A118" s="59"/>
      <c r="B118" s="41"/>
      <c r="C118" s="43"/>
      <c r="D118" s="43"/>
      <c r="E118" s="61"/>
      <c r="F118" s="62"/>
      <c r="G118" s="44"/>
      <c r="H118" s="44"/>
      <c r="I118" s="44"/>
      <c r="J118" s="44"/>
      <c r="K118" s="44"/>
      <c r="L118" s="44"/>
      <c r="M118" s="61"/>
      <c r="N118" s="86"/>
      <c r="O118" s="86"/>
      <c r="P118" s="91"/>
      <c r="Q118" s="162"/>
      <c r="R118" s="56"/>
      <c r="S118" s="56"/>
      <c r="T118" s="56"/>
    </row>
    <row r="119" s="3" customFormat="1" ht="21" customHeight="1" spans="1:20">
      <c r="A119" s="59"/>
      <c r="B119" s="41"/>
      <c r="C119" s="43"/>
      <c r="D119" s="43"/>
      <c r="E119" s="61"/>
      <c r="F119" s="62"/>
      <c r="G119" s="44"/>
      <c r="H119" s="44"/>
      <c r="I119" s="44"/>
      <c r="J119" s="44"/>
      <c r="K119" s="44"/>
      <c r="L119" s="44"/>
      <c r="M119" s="61"/>
      <c r="N119" s="86"/>
      <c r="O119" s="86"/>
      <c r="P119" s="91"/>
      <c r="Q119" s="162"/>
      <c r="R119" s="56"/>
      <c r="S119" s="56"/>
      <c r="T119" s="56"/>
    </row>
    <row r="120" ht="21" customHeight="1" spans="1:20">
      <c r="A120" s="59"/>
      <c r="B120" s="131"/>
      <c r="C120" s="43"/>
      <c r="D120" s="43"/>
      <c r="E120" s="44"/>
      <c r="F120" s="45"/>
      <c r="G120" s="47"/>
      <c r="H120" s="44"/>
      <c r="I120" s="44"/>
      <c r="J120" s="44"/>
      <c r="K120" s="44"/>
      <c r="L120" s="47"/>
      <c r="M120" s="47"/>
      <c r="N120" s="86"/>
      <c r="O120" s="86"/>
      <c r="P120" s="91"/>
      <c r="Q120" s="162"/>
      <c r="R120" s="115"/>
      <c r="S120" s="56"/>
      <c r="T120" s="117"/>
    </row>
    <row r="121" ht="30" customHeight="1" spans="1:20">
      <c r="A121" s="132" t="s">
        <v>163</v>
      </c>
      <c r="B121" s="132"/>
      <c r="C121" s="133">
        <f>SUM(C8:C120)</f>
        <v>19377239.89</v>
      </c>
      <c r="D121" s="134">
        <f>SUM(D8:D120)</f>
        <v>0</v>
      </c>
      <c r="E121" s="135"/>
      <c r="F121" s="136"/>
      <c r="G121" s="137"/>
      <c r="H121" s="135"/>
      <c r="I121" s="152">
        <f>SUM(I8:I120)</f>
        <v>217681.5</v>
      </c>
      <c r="J121" s="135"/>
      <c r="K121" s="152">
        <f>SUM(K8:K120)</f>
        <v>217624.16</v>
      </c>
      <c r="L121" s="152">
        <f>SUM(L8:L120)</f>
        <v>2650</v>
      </c>
      <c r="M121" s="135"/>
      <c r="N121" s="153">
        <f>SUM(N8:N120)</f>
        <v>1999.99999999999</v>
      </c>
      <c r="O121" s="79"/>
      <c r="P121" s="99"/>
      <c r="Q121" s="164"/>
      <c r="R121" s="165"/>
      <c r="S121" s="166">
        <f>SUM(S9:S120)</f>
        <v>15229392.82</v>
      </c>
      <c r="T121" s="167">
        <f>C121+D121-I121-K121-L121-N121-S121</f>
        <v>3707891.41</v>
      </c>
    </row>
    <row r="122" ht="30" customHeight="1" spans="1:20">
      <c r="A122" s="132" t="s">
        <v>164</v>
      </c>
      <c r="B122" s="132"/>
      <c r="C122" s="132" t="s">
        <v>165</v>
      </c>
      <c r="D122" s="132"/>
      <c r="E122" s="132"/>
      <c r="F122" s="138">
        <f>S111+S112</f>
        <v>138284</v>
      </c>
      <c r="G122" s="139"/>
      <c r="H122" s="139"/>
      <c r="I122" s="139"/>
      <c r="J122" s="139"/>
      <c r="K122" s="154"/>
      <c r="L122" s="155" t="s">
        <v>166</v>
      </c>
      <c r="M122" s="156"/>
      <c r="N122" s="156"/>
      <c r="O122" s="157" t="s">
        <v>167</v>
      </c>
      <c r="P122" s="158">
        <f>F122</f>
        <v>138284</v>
      </c>
      <c r="Q122" s="158"/>
      <c r="R122" s="158"/>
      <c r="S122" s="158"/>
      <c r="T122" s="158"/>
    </row>
    <row r="123" ht="30" customHeight="1" spans="1:20">
      <c r="A123" s="132"/>
      <c r="B123" s="132"/>
      <c r="C123" s="132" t="s">
        <v>168</v>
      </c>
      <c r="D123" s="132"/>
      <c r="E123" s="132"/>
      <c r="F123" s="138">
        <v>0</v>
      </c>
      <c r="G123" s="139"/>
      <c r="H123" s="139"/>
      <c r="I123" s="139"/>
      <c r="J123" s="139"/>
      <c r="K123" s="154"/>
      <c r="L123" s="159"/>
      <c r="M123" s="160"/>
      <c r="N123" s="160"/>
      <c r="O123" s="157" t="s">
        <v>169</v>
      </c>
      <c r="P123" s="161" t="str">
        <f>SUBSTITUTE(SUBSTITUTE(TEXT(INT(P122),"[DBNum2][$-804]G/通用格式元"&amp;IF(INT(F130)=F130,"整",""))&amp;TEXT(MID(F130,FIND(".",F130&amp;".0")+1,1),"[DBNum2][$-804]G/通用格式角")&amp;TEXT(MID(F130,FIND(".",F130&amp;".0")+2,1),"[DBNum2][$-804]G/通用格式分"),"零角","零"),"零分","")</f>
        <v>壹拾叁万捌仟贰佰捌拾肆元整</v>
      </c>
      <c r="Q123" s="161"/>
      <c r="R123" s="161"/>
      <c r="S123" s="161"/>
      <c r="T123" s="161"/>
    </row>
    <row r="128" ht="13.5" spans="2:2">
      <c r="B128" s="140"/>
    </row>
  </sheetData>
  <mergeCells count="11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H18:K18"/>
    <mergeCell ref="H21:K21"/>
    <mergeCell ref="A121:B121"/>
    <mergeCell ref="C122:E122"/>
    <mergeCell ref="F122:K122"/>
    <mergeCell ref="P122:T122"/>
    <mergeCell ref="C123:E123"/>
    <mergeCell ref="F123:K123"/>
    <mergeCell ref="P123:T123"/>
    <mergeCell ref="A5:A7"/>
    <mergeCell ref="A8:A11"/>
    <mergeCell ref="A12:A15"/>
    <mergeCell ref="A16:A18"/>
    <mergeCell ref="A19:A25"/>
    <mergeCell ref="A26:A28"/>
    <mergeCell ref="A29:A30"/>
    <mergeCell ref="A35:A36"/>
    <mergeCell ref="A37:A38"/>
    <mergeCell ref="A41:A42"/>
    <mergeCell ref="A43:A57"/>
    <mergeCell ref="A58:A61"/>
    <mergeCell ref="A63:A64"/>
    <mergeCell ref="A67:A68"/>
    <mergeCell ref="A69:A72"/>
    <mergeCell ref="A75:A77"/>
    <mergeCell ref="A78:A80"/>
    <mergeCell ref="A81:A84"/>
    <mergeCell ref="A85:A87"/>
    <mergeCell ref="A88:A89"/>
    <mergeCell ref="A90:A97"/>
    <mergeCell ref="A99:A102"/>
    <mergeCell ref="A103:A105"/>
    <mergeCell ref="A109:A110"/>
    <mergeCell ref="A111:A112"/>
    <mergeCell ref="B43:B44"/>
    <mergeCell ref="B67:B68"/>
    <mergeCell ref="B85:B87"/>
    <mergeCell ref="B88:B89"/>
    <mergeCell ref="B90:B97"/>
    <mergeCell ref="B99:B102"/>
    <mergeCell ref="B103:B105"/>
    <mergeCell ref="B109:B110"/>
    <mergeCell ref="B111:B112"/>
    <mergeCell ref="C43:C44"/>
    <mergeCell ref="D43:D44"/>
    <mergeCell ref="E43:E44"/>
    <mergeCell ref="E67:E68"/>
    <mergeCell ref="F43:F44"/>
    <mergeCell ref="F67:F68"/>
    <mergeCell ref="G43:G44"/>
    <mergeCell ref="H16:H17"/>
    <mergeCell ref="H19:H20"/>
    <mergeCell ref="H43:H44"/>
    <mergeCell ref="J16:J17"/>
    <mergeCell ref="J19:J20"/>
    <mergeCell ref="J43:J44"/>
    <mergeCell ref="L63:L64"/>
    <mergeCell ref="M43:M44"/>
    <mergeCell ref="M63:M64"/>
    <mergeCell ref="M67:M68"/>
    <mergeCell ref="M69:M72"/>
    <mergeCell ref="M73:M74"/>
    <mergeCell ref="M76:M77"/>
    <mergeCell ref="M79:M80"/>
    <mergeCell ref="M85:M87"/>
    <mergeCell ref="M90:M97"/>
    <mergeCell ref="M100:M102"/>
    <mergeCell ref="M103:M105"/>
    <mergeCell ref="M107:M108"/>
    <mergeCell ref="M109:M110"/>
    <mergeCell ref="M111:M112"/>
    <mergeCell ref="P43:P44"/>
    <mergeCell ref="P67:P68"/>
    <mergeCell ref="Q43:Q44"/>
    <mergeCell ref="R43:R44"/>
    <mergeCell ref="S5:S7"/>
    <mergeCell ref="S43:S44"/>
    <mergeCell ref="S67:S68"/>
    <mergeCell ref="T5:T7"/>
    <mergeCell ref="H45:M46"/>
    <mergeCell ref="A122:B123"/>
    <mergeCell ref="L122:N123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第1-3次 </vt:lpstr>
      <vt:lpstr>第4次</vt:lpstr>
      <vt:lpstr>第5次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2021-06-24T01:31:20Z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5F426DE6835A4BB98114B43927CDD3A9</vt:lpwstr>
  </property>
</Properties>
</file>