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<sst xmlns="http://schemas.openxmlformats.org/spreadsheetml/2006/main" count="87" uniqueCount="60">
  <si>
    <t>大埔县县道X009线、乡道Y101线等22条公路安全生命防护工程项目合同发起一览表</t>
  </si>
  <si>
    <t>序号</t>
  </si>
  <si>
    <t>签订时间</t>
  </si>
  <si>
    <t>合同标的</t>
  </si>
  <si>
    <t>供货单位</t>
  </si>
  <si>
    <t>合同数量</t>
  </si>
  <si>
    <t>合同金额（元）</t>
  </si>
  <si>
    <t>投标清单量</t>
  </si>
  <si>
    <t>投标金额</t>
  </si>
  <si>
    <t>完成进度</t>
  </si>
  <si>
    <t>发起人</t>
  </si>
  <si>
    <t>波形护栏</t>
  </si>
  <si>
    <t>山东冠县鑫亚交通设施有限公司</t>
  </si>
  <si>
    <t>81155m</t>
  </si>
  <si>
    <t>已终止</t>
  </si>
  <si>
    <t>冠县鸿孚交通设施有限公司</t>
  </si>
  <si>
    <t>31200m</t>
  </si>
  <si>
    <t>劳务</t>
  </si>
  <si>
    <t>梅州粤荣信劳务有限公司</t>
  </si>
  <si>
    <t>/</t>
  </si>
  <si>
    <t>广东中坚建筑劳务有限公司</t>
  </si>
  <si>
    <t>钢筋</t>
  </si>
  <si>
    <t>深圳市惠鑫盛实业有限公司</t>
  </si>
  <si>
    <t>28吨</t>
  </si>
  <si>
    <t>27.5t</t>
  </si>
  <si>
    <t>2019年</t>
  </si>
  <si>
    <t>机械</t>
  </si>
  <si>
    <t>广州顺立工程机械设备租赁有限公司</t>
  </si>
  <si>
    <t>水泥</t>
  </si>
  <si>
    <t>蕉岭县龙腾旋窑水泥有限公司</t>
  </si>
  <si>
    <t>10000吨</t>
  </si>
  <si>
    <t>700t</t>
  </si>
  <si>
    <t xml:space="preserve">梅州市梅县区金雁水泥有限公司 </t>
  </si>
  <si>
    <t>1000吨</t>
  </si>
  <si>
    <t>管材</t>
  </si>
  <si>
    <t>兴宁市鑫联建材有限公司</t>
  </si>
  <si>
    <t>凸面镜</t>
  </si>
  <si>
    <t>常州路旭物资有限公司</t>
  </si>
  <si>
    <t>220个</t>
  </si>
  <si>
    <t>已解除</t>
  </si>
  <si>
    <t>履行41027m</t>
  </si>
  <si>
    <t>终止约40128m</t>
  </si>
  <si>
    <t>履行2012m</t>
  </si>
  <si>
    <t>终止约29188m</t>
  </si>
  <si>
    <t>涂料、高光玻璃珠、底油</t>
  </si>
  <si>
    <t>广州市增城标鸿装饰材料经营部</t>
  </si>
  <si>
    <t>80/8/5吨</t>
  </si>
  <si>
    <t>85t/7t/4t</t>
  </si>
  <si>
    <t>护栏材料</t>
  </si>
  <si>
    <t>梅州市业炜实业有限公司</t>
  </si>
  <si>
    <t>44000m</t>
  </si>
  <si>
    <t>护栏总量88225m</t>
  </si>
  <si>
    <t>剩余护栏数量45186m，本次采购数量符合</t>
  </si>
  <si>
    <t>螺丝、无缝钢管</t>
  </si>
  <si>
    <t>五华县龙村镇锐淇源灯饰店</t>
  </si>
  <si>
    <t>6900支</t>
  </si>
  <si>
    <t xml:space="preserve"> 安徽智宏建设投资有限公司</t>
  </si>
  <si>
    <t>劳务占比</t>
  </si>
  <si>
    <t>合计</t>
  </si>
  <si>
    <t>中标价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</si>
</sst>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yyyy&quot;年&quot;m&quot;月&quot;d&quot;日&quot;;@"/>
  </numFmts>
  <fonts count="26">
    <font>
      <sz val="11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4" fillId="0" borderId="0">
      <protection locked="0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3" fontId="4" fillId="0" borderId="1" xfId="8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3" fontId="0" fillId="0" borderId="1" xfId="8" applyFont="1" applyBorder="1" applyAlignment="1" applyProtection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3" fontId="5" fillId="0" borderId="1" xfId="8" applyFont="1" applyBorder="1" applyAlignment="1" applyProtection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8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4" fillId="0" borderId="4" xfId="8" applyBorder="1" applyAlignment="1" applyProtection="1">
      <alignment horizontal="center" vertical="center"/>
    </xf>
    <xf numFmtId="43" fontId="5" fillId="2" borderId="1" xfId="8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15" zoomScaleNormal="115" workbookViewId="0">
      <selection activeCell="E12" sqref="E12"/>
    </sheetView>
  </sheetViews>
  <sheetFormatPr defaultColWidth="9" defaultRowHeight="13.5"/>
  <cols>
    <col min="1" max="1" width="5.125" customWidth="1"/>
    <col min="2" max="2" width="16.125" customWidth="1"/>
    <col min="3" max="3" width="24.45" customWidth="1"/>
    <col min="4" max="4" width="34.375" customWidth="1"/>
    <col min="5" max="5" width="31.5" customWidth="1"/>
    <col min="6" max="6" width="16.875" customWidth="1"/>
    <col min="7" max="7" width="14" customWidth="1"/>
    <col min="8" max="8" width="15" customWidth="1"/>
    <col min="9" max="9" width="10" customWidth="1"/>
  </cols>
  <sheetData>
    <row r="1" ht="21.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2" t="s">
        <v>10</v>
      </c>
    </row>
    <row r="3" spans="1:10">
      <c r="A3" s="7">
        <v>1</v>
      </c>
      <c r="B3" s="8">
        <v>43439</v>
      </c>
      <c r="C3" s="7" t="s">
        <v>11</v>
      </c>
      <c r="D3" s="7" t="s">
        <v>12</v>
      </c>
      <c r="E3" s="7" t="s">
        <v>13</v>
      </c>
      <c r="F3" s="9">
        <v>9000000</v>
      </c>
      <c r="G3" s="7">
        <v>88225</v>
      </c>
      <c r="H3" s="7"/>
      <c r="I3" s="7" t="s">
        <v>14</v>
      </c>
      <c r="J3" s="33"/>
    </row>
    <row r="4" s="1" customFormat="1" spans="1:10">
      <c r="A4" s="10">
        <v>2</v>
      </c>
      <c r="B4" s="11">
        <v>43442</v>
      </c>
      <c r="C4" s="10" t="s">
        <v>11</v>
      </c>
      <c r="D4" s="10" t="s">
        <v>15</v>
      </c>
      <c r="E4" s="10" t="s">
        <v>16</v>
      </c>
      <c r="F4" s="12">
        <v>3000000</v>
      </c>
      <c r="G4" s="10">
        <v>88225</v>
      </c>
      <c r="H4" s="10"/>
      <c r="I4" s="10"/>
      <c r="J4" s="4"/>
    </row>
    <row r="5" s="1" customFormat="1" spans="1:10">
      <c r="A5" s="10">
        <v>3</v>
      </c>
      <c r="B5" s="13">
        <v>43435</v>
      </c>
      <c r="C5" s="10" t="s">
        <v>17</v>
      </c>
      <c r="D5" s="10" t="s">
        <v>18</v>
      </c>
      <c r="E5" s="10" t="s">
        <v>19</v>
      </c>
      <c r="F5" s="12">
        <v>2300000</v>
      </c>
      <c r="G5" s="10"/>
      <c r="H5" s="10"/>
      <c r="I5" s="10"/>
      <c r="J5" s="4"/>
    </row>
    <row r="6" s="1" customFormat="1" spans="1:10">
      <c r="A6" s="10">
        <v>4</v>
      </c>
      <c r="B6" s="13">
        <v>43454</v>
      </c>
      <c r="C6" s="10" t="s">
        <v>17</v>
      </c>
      <c r="D6" s="10" t="s">
        <v>20</v>
      </c>
      <c r="E6" s="10" t="s">
        <v>19</v>
      </c>
      <c r="F6" s="12">
        <v>1290000</v>
      </c>
      <c r="G6" s="10"/>
      <c r="H6" s="10"/>
      <c r="I6" s="10"/>
      <c r="J6" s="4"/>
    </row>
    <row r="7" s="1" customFormat="1" spans="1:10">
      <c r="A7" s="10">
        <v>5</v>
      </c>
      <c r="B7" s="13">
        <v>43544</v>
      </c>
      <c r="C7" s="10" t="s">
        <v>21</v>
      </c>
      <c r="D7" s="10" t="s">
        <v>22</v>
      </c>
      <c r="E7" s="10" t="s">
        <v>23</v>
      </c>
      <c r="F7" s="12">
        <v>115920</v>
      </c>
      <c r="G7" s="10" t="s">
        <v>24</v>
      </c>
      <c r="H7" s="10"/>
      <c r="I7" s="10"/>
      <c r="J7" s="4"/>
    </row>
    <row r="8" s="1" customFormat="1" spans="1:10">
      <c r="A8" s="10">
        <v>6</v>
      </c>
      <c r="B8" s="13" t="s">
        <v>25</v>
      </c>
      <c r="C8" s="10" t="s">
        <v>26</v>
      </c>
      <c r="D8" s="10" t="s">
        <v>27</v>
      </c>
      <c r="E8" s="10" t="s">
        <v>19</v>
      </c>
      <c r="F8" s="12">
        <v>500200</v>
      </c>
      <c r="G8" s="10"/>
      <c r="H8" s="10"/>
      <c r="I8" s="10"/>
      <c r="J8" s="4"/>
    </row>
    <row r="9" s="1" customFormat="1" spans="1:10">
      <c r="A9" s="10">
        <v>7</v>
      </c>
      <c r="B9" s="13">
        <v>43435</v>
      </c>
      <c r="C9" s="10" t="s">
        <v>28</v>
      </c>
      <c r="D9" s="10" t="s">
        <v>29</v>
      </c>
      <c r="E9" s="10" t="s">
        <v>30</v>
      </c>
      <c r="F9" s="12">
        <v>4500000</v>
      </c>
      <c r="G9" s="10" t="s">
        <v>31</v>
      </c>
      <c r="H9" s="10"/>
      <c r="I9" s="10" t="s">
        <v>14</v>
      </c>
      <c r="J9" s="4"/>
    </row>
    <row r="10" s="1" customFormat="1" spans="1:10">
      <c r="A10" s="10">
        <v>8</v>
      </c>
      <c r="B10" s="13">
        <v>43435</v>
      </c>
      <c r="C10" s="10" t="s">
        <v>28</v>
      </c>
      <c r="D10" s="10" t="s">
        <v>32</v>
      </c>
      <c r="E10" s="10" t="s">
        <v>33</v>
      </c>
      <c r="F10" s="12">
        <v>350000</v>
      </c>
      <c r="G10" s="10"/>
      <c r="H10" s="10"/>
      <c r="I10" s="10" t="s">
        <v>14</v>
      </c>
      <c r="J10" s="4"/>
    </row>
    <row r="11" s="1" customFormat="1" spans="1:10">
      <c r="A11" s="10">
        <v>9</v>
      </c>
      <c r="B11" s="13">
        <v>43435</v>
      </c>
      <c r="C11" s="10" t="s">
        <v>34</v>
      </c>
      <c r="D11" s="10" t="s">
        <v>35</v>
      </c>
      <c r="E11" s="10" t="s">
        <v>19</v>
      </c>
      <c r="F11" s="12">
        <v>400000</v>
      </c>
      <c r="G11" s="10"/>
      <c r="H11" s="10"/>
      <c r="I11" s="10"/>
      <c r="J11" s="4"/>
    </row>
    <row r="12" s="1" customFormat="1" spans="1:10">
      <c r="A12" s="10">
        <v>10</v>
      </c>
      <c r="B12" s="13" t="s">
        <v>25</v>
      </c>
      <c r="C12" s="10" t="s">
        <v>36</v>
      </c>
      <c r="D12" s="10" t="s">
        <v>37</v>
      </c>
      <c r="E12" s="10" t="s">
        <v>38</v>
      </c>
      <c r="F12" s="12">
        <v>74800</v>
      </c>
      <c r="G12" s="10"/>
      <c r="H12" s="10"/>
      <c r="I12" s="10"/>
      <c r="J12" s="4"/>
    </row>
    <row r="13" s="1" customFormat="1" spans="1:10">
      <c r="A13" s="10">
        <v>11</v>
      </c>
      <c r="B13" s="11">
        <v>43822</v>
      </c>
      <c r="C13" s="10" t="s">
        <v>28</v>
      </c>
      <c r="D13" s="10" t="s">
        <v>29</v>
      </c>
      <c r="E13" s="10"/>
      <c r="F13" s="12">
        <v>-3980000</v>
      </c>
      <c r="G13" s="10"/>
      <c r="H13" s="10"/>
      <c r="I13" s="10" t="s">
        <v>39</v>
      </c>
      <c r="J13" s="4"/>
    </row>
    <row r="14" s="1" customFormat="1" spans="1:10">
      <c r="A14" s="10">
        <v>12</v>
      </c>
      <c r="B14" s="11">
        <v>43822</v>
      </c>
      <c r="C14" s="10" t="s">
        <v>28</v>
      </c>
      <c r="D14" s="10" t="s">
        <v>32</v>
      </c>
      <c r="E14" s="10"/>
      <c r="F14" s="12">
        <v>-250000</v>
      </c>
      <c r="G14" s="10"/>
      <c r="H14" s="10"/>
      <c r="I14" s="10" t="s">
        <v>39</v>
      </c>
      <c r="J14" s="4"/>
    </row>
    <row r="15" s="1" customFormat="1" spans="1:10">
      <c r="A15" s="10">
        <v>13</v>
      </c>
      <c r="B15" s="14">
        <v>43836</v>
      </c>
      <c r="C15" s="10" t="s">
        <v>11</v>
      </c>
      <c r="D15" s="10" t="s">
        <v>12</v>
      </c>
      <c r="E15" s="15"/>
      <c r="F15" s="12">
        <v>-4450168.3</v>
      </c>
      <c r="G15" s="10" t="s">
        <v>40</v>
      </c>
      <c r="H15" s="10" t="s">
        <v>41</v>
      </c>
      <c r="I15" s="10" t="s">
        <v>39</v>
      </c>
      <c r="J15" s="4"/>
    </row>
    <row r="16" s="1" customFormat="1" spans="1:10">
      <c r="A16" s="10">
        <v>14</v>
      </c>
      <c r="B16" s="14">
        <v>43836</v>
      </c>
      <c r="C16" s="10" t="s">
        <v>11</v>
      </c>
      <c r="D16" s="10" t="s">
        <v>15</v>
      </c>
      <c r="E16" s="12"/>
      <c r="F16" s="12">
        <v>-2806564</v>
      </c>
      <c r="G16" s="10" t="s">
        <v>42</v>
      </c>
      <c r="H16" s="10" t="s">
        <v>43</v>
      </c>
      <c r="I16" s="10" t="s">
        <v>39</v>
      </c>
      <c r="J16" s="4"/>
    </row>
    <row r="17" s="1" customFormat="1" spans="1:10">
      <c r="A17" s="10">
        <v>15</v>
      </c>
      <c r="B17" s="11">
        <v>43838</v>
      </c>
      <c r="C17" s="10" t="s">
        <v>17</v>
      </c>
      <c r="D17" s="10" t="s">
        <v>20</v>
      </c>
      <c r="E17" s="10" t="s">
        <v>19</v>
      </c>
      <c r="F17" s="12">
        <v>-1290000</v>
      </c>
      <c r="G17" s="10"/>
      <c r="H17" s="10"/>
      <c r="I17" s="10" t="s">
        <v>39</v>
      </c>
      <c r="J17" s="4"/>
    </row>
    <row r="18" s="1" customFormat="1" ht="21" customHeight="1" spans="1:10">
      <c r="A18" s="16">
        <v>16</v>
      </c>
      <c r="B18" s="17">
        <v>43845</v>
      </c>
      <c r="C18" s="16" t="s">
        <v>44</v>
      </c>
      <c r="D18" s="16" t="s">
        <v>45</v>
      </c>
      <c r="E18" s="16" t="s">
        <v>46</v>
      </c>
      <c r="F18" s="18">
        <v>469120</v>
      </c>
      <c r="G18" s="19" t="s">
        <v>47</v>
      </c>
      <c r="H18" s="10"/>
      <c r="I18" s="10"/>
      <c r="J18" s="4"/>
    </row>
    <row r="19" s="1" customFormat="1" ht="40.5" spans="1:10">
      <c r="A19" s="10">
        <v>17</v>
      </c>
      <c r="B19" s="11">
        <v>43845</v>
      </c>
      <c r="C19" s="10" t="s">
        <v>48</v>
      </c>
      <c r="D19" s="10" t="s">
        <v>49</v>
      </c>
      <c r="E19" s="10" t="s">
        <v>50</v>
      </c>
      <c r="F19" s="12">
        <f>44000*103</f>
        <v>4532000</v>
      </c>
      <c r="G19" s="10" t="s">
        <v>51</v>
      </c>
      <c r="H19" s="20" t="s">
        <v>52</v>
      </c>
      <c r="I19" s="10"/>
      <c r="J19" s="4"/>
    </row>
    <row r="20" s="2" customFormat="1" spans="1:10">
      <c r="A20" s="10">
        <v>18</v>
      </c>
      <c r="B20" s="21">
        <v>43849</v>
      </c>
      <c r="C20" s="22" t="s">
        <v>53</v>
      </c>
      <c r="D20" s="22" t="s">
        <v>54</v>
      </c>
      <c r="E20" s="22" t="s">
        <v>55</v>
      </c>
      <c r="F20" s="23">
        <v>456450</v>
      </c>
      <c r="G20" s="22" t="s">
        <v>31</v>
      </c>
      <c r="H20" s="24"/>
      <c r="I20" s="24"/>
      <c r="J20" s="34"/>
    </row>
    <row r="21" s="3" customFormat="1" spans="1:9">
      <c r="A21" s="25">
        <v>19</v>
      </c>
      <c r="B21" s="26">
        <v>43983</v>
      </c>
      <c r="C21" s="25" t="s">
        <v>17</v>
      </c>
      <c r="D21" s="3" t="s">
        <v>56</v>
      </c>
      <c r="E21" s="25" t="s">
        <v>19</v>
      </c>
      <c r="F21" s="25">
        <v>1510870.27</v>
      </c>
      <c r="G21" s="25" t="s">
        <v>57</v>
      </c>
      <c r="H21" s="27">
        <f>F21/F25</f>
        <v>0.0877715317087215</v>
      </c>
      <c r="I21" s="25"/>
    </row>
    <row r="22" s="4" customFormat="1" spans="7:9">
      <c r="G22" s="10"/>
      <c r="H22" s="10"/>
      <c r="I22" s="10"/>
    </row>
    <row r="23" s="3" customFormat="1" spans="7:9">
      <c r="G23" s="25"/>
      <c r="H23" s="25"/>
      <c r="I23" s="25"/>
    </row>
    <row r="24" spans="1:10">
      <c r="A24" s="28"/>
      <c r="B24" s="29" t="s">
        <v>58</v>
      </c>
      <c r="C24" s="28"/>
      <c r="D24" s="28"/>
      <c r="E24" s="28"/>
      <c r="F24" s="30">
        <f>SUM(F3:F22)</f>
        <v>15722627.97</v>
      </c>
      <c r="G24" s="28"/>
      <c r="H24" s="28"/>
      <c r="I24" s="28"/>
      <c r="J24" s="35"/>
    </row>
    <row r="25" spans="5:6">
      <c r="E25" s="10" t="s">
        <v>59</v>
      </c>
      <c r="F25" s="31">
        <v>17213671</v>
      </c>
    </row>
  </sheetData>
  <mergeCells count="1">
    <mergeCell ref="A1:J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5" sqref="B35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不该浪费时间</cp:lastModifiedBy>
  <dcterms:created xsi:type="dcterms:W3CDTF">2019-11-25T16:06:00Z</dcterms:created>
  <dcterms:modified xsi:type="dcterms:W3CDTF">2020-10-16T05:43:39Z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