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activeTab="1"/>
  </bookViews>
  <sheets>
    <sheet name="1" sheetId="3" r:id="rId1"/>
    <sheet name="2" sheetId="4" r:id="rId2"/>
  </sheets>
  <calcPr calcId="144525" concurrentCalc="0"/>
</workbook>
</file>

<file path=xl/sharedStrings.xml><?xml version="1.0" encoding="utf-8"?>
<sst xmlns="http://schemas.openxmlformats.org/spreadsheetml/2006/main" count="60">
  <si>
    <t xml:space="preserve">工程款支付证书 </t>
  </si>
  <si>
    <t>工程名称</t>
  </si>
  <si>
    <t>宝坛乡西华村杨梅基地产业道路硬化工程</t>
  </si>
  <si>
    <t>ERP编号</t>
  </si>
  <si>
    <t>档案编号</t>
  </si>
  <si>
    <t>CD2018-060</t>
  </si>
  <si>
    <t>合同金额</t>
  </si>
  <si>
    <t>中标  日期</t>
  </si>
  <si>
    <t>2018.8.15</t>
  </si>
  <si>
    <t>已    供       工程资料</t>
  </si>
  <si>
    <t>中标书、施工合同原件、内部承包协议</t>
  </si>
  <si>
    <t>庐江</t>
  </si>
  <si>
    <t>责任  单位</t>
  </si>
  <si>
    <t>广西 邓云琪13471032251</t>
  </si>
  <si>
    <t>决算金额</t>
  </si>
  <si>
    <t>竣工  日期</t>
  </si>
  <si>
    <t xml:space="preserve">合肥 </t>
  </si>
  <si>
    <t>责任人</t>
  </si>
  <si>
    <t>谢世磊18775897899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</si>
  <si>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</si>
  <si>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</si>
  <si>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</si>
  <si>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</si>
  <si>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</si>
  <si>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</si>
  <si>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</si>
  <si>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</si>
  <si>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</si>
  <si>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</si>
  <si>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</si>
  <si>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</si>
  <si>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</si>
  <si>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</si>
  <si>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</si>
  <si>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工程预付款</t>
  </si>
  <si>
    <r>
      <rPr>
        <sz val="9"/>
        <color theme="1"/>
        <rFont val="宋体"/>
        <charset val="134"/>
      </rPr>
      <t xml:space="preserve">2%   </t>
    </r>
    <r>
      <rPr>
        <sz val="8"/>
        <color theme="1"/>
        <rFont val="宋体"/>
        <charset val="134"/>
      </rPr>
      <t>合同价</t>
    </r>
    <r>
      <rPr>
        <sz val="9"/>
        <color theme="1"/>
        <rFont val="宋体"/>
        <charset val="134"/>
      </rPr>
      <t xml:space="preserve">
</t>
    </r>
  </si>
  <si>
    <t>付灿运</t>
  </si>
  <si>
    <t>1、2018.9.19办理外经证500元 2、邢总安排扣除管理费、外经证费用后余款转灿运，由灿运扣除7%税金。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</si>
  <si>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</si>
  <si>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</si>
  <si>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</si>
  <si>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</si>
  <si>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</si>
  <si>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</si>
  <si>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</si>
  <si>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</si>
  <si>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</si>
  <si>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</si>
  <si>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</si>
  <si>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</si>
  <si>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</si>
  <si>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</si>
  <si>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</si>
  <si>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</si>
  <si>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</si>
  <si>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</si>
  <si>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r>
      <rPr>
        <sz val="9"/>
        <rFont val="宋体"/>
        <charset val="134"/>
      </rPr>
      <t xml:space="preserve">2%   </t>
    </r>
    <r>
      <rPr>
        <sz val="8"/>
        <rFont val="宋体"/>
        <charset val="134"/>
      </rPr>
      <t>合同价</t>
    </r>
    <r>
      <rPr>
        <sz val="9"/>
        <rFont val="宋体"/>
        <charset val="134"/>
      </rPr>
      <t xml:space="preserve">
</t>
    </r>
  </si>
  <si>
    <t>本次</t>
  </si>
  <si>
    <t>1材料</t>
  </si>
  <si>
    <t>1、扣企税（1.6%）13882元，扣水利基金521元；余款支付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</si>
</sst>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yyyy/m/d;@"/>
    <numFmt numFmtId="178" formatCode="0.0%"/>
    <numFmt numFmtId="179" formatCode="#,##0.00_ "/>
    <numFmt numFmtId="180" formatCode="m/d;@"/>
    <numFmt numFmtId="181" formatCode="yy/m/d;@"/>
  </numFmts>
  <fonts count="38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8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0" borderId="0"/>
    <xf numFmtId="0" fontId="22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8" applyFont="1" applyFill="1" applyBorder="1" applyAlignment="1">
      <alignment horizontal="center" vertical="center"/>
    </xf>
    <xf numFmtId="0" fontId="2" fillId="0" borderId="0" xfId="58" applyFont="1" applyFill="1" applyBorder="1" applyAlignment="1">
      <alignment horizontal="center" vertical="center"/>
    </xf>
    <xf numFmtId="181" fontId="2" fillId="0" borderId="0" xfId="58" applyNumberFormat="1" applyFont="1" applyFill="1" applyBorder="1" applyAlignment="1">
      <alignment horizontal="center" vertical="center"/>
    </xf>
    <xf numFmtId="179" fontId="2" fillId="0" borderId="0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shrinkToFit="1"/>
    </xf>
    <xf numFmtId="179" fontId="6" fillId="0" borderId="2" xfId="58" applyNumberFormat="1" applyFont="1" applyFill="1" applyBorder="1" applyAlignment="1">
      <alignment horizontal="center" vertical="center" wrapText="1"/>
    </xf>
    <xf numFmtId="179" fontId="4" fillId="0" borderId="2" xfId="58" applyNumberFormat="1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center" vertical="center" wrapText="1"/>
    </xf>
    <xf numFmtId="179" fontId="2" fillId="0" borderId="2" xfId="58" applyNumberFormat="1" applyFont="1" applyFill="1" applyBorder="1" applyAlignment="1">
      <alignment horizontal="right" vertical="center" wrapText="1"/>
    </xf>
    <xf numFmtId="0" fontId="4" fillId="2" borderId="4" xfId="58" applyFont="1" applyFill="1" applyBorder="1" applyAlignment="1">
      <alignment horizontal="center" vertical="center" wrapText="1"/>
    </xf>
    <xf numFmtId="181" fontId="4" fillId="0" borderId="2" xfId="58" applyNumberFormat="1" applyFont="1" applyFill="1" applyBorder="1" applyAlignment="1">
      <alignment horizontal="center" vertical="center" wrapText="1"/>
    </xf>
    <xf numFmtId="0" fontId="2" fillId="2" borderId="5" xfId="58" applyFont="1" applyFill="1" applyBorder="1" applyAlignment="1">
      <alignment horizontal="center" vertical="center" wrapText="1"/>
    </xf>
    <xf numFmtId="181" fontId="2" fillId="2" borderId="2" xfId="58" applyNumberFormat="1" applyFont="1" applyFill="1" applyBorder="1" applyAlignment="1">
      <alignment horizontal="center" vertical="center" shrinkToFit="1"/>
    </xf>
    <xf numFmtId="14" fontId="2" fillId="2" borderId="2" xfId="58" applyNumberFormat="1" applyFont="1" applyFill="1" applyBorder="1" applyAlignment="1">
      <alignment horizontal="center" vertical="center" wrapText="1"/>
    </xf>
    <xf numFmtId="179" fontId="2" fillId="2" borderId="2" xfId="58" applyNumberFormat="1" applyFont="1" applyFill="1" applyBorder="1" applyAlignment="1">
      <alignment horizontal="right" vertical="center" shrinkToFit="1"/>
    </xf>
    <xf numFmtId="180" fontId="2" fillId="2" borderId="2" xfId="58" applyNumberFormat="1" applyFont="1" applyFill="1" applyBorder="1" applyAlignment="1">
      <alignment horizontal="center" vertical="center" wrapText="1"/>
    </xf>
    <xf numFmtId="178" fontId="2" fillId="0" borderId="2" xfId="22" applyNumberFormat="1" applyFont="1" applyFill="1" applyBorder="1" applyAlignment="1">
      <alignment horizontal="center" vertical="center" wrapText="1"/>
    </xf>
    <xf numFmtId="179" fontId="2" fillId="3" borderId="2" xfId="58" applyNumberFormat="1" applyFont="1" applyFill="1" applyBorder="1" applyAlignment="1">
      <alignment horizontal="right" vertical="center" shrinkToFit="1"/>
    </xf>
    <xf numFmtId="0" fontId="2" fillId="2" borderId="6" xfId="58" applyFont="1" applyFill="1" applyBorder="1" applyAlignment="1">
      <alignment horizontal="left" vertical="center" wrapText="1"/>
    </xf>
    <xf numFmtId="0" fontId="2" fillId="2" borderId="7" xfId="58" applyFont="1" applyFill="1" applyBorder="1" applyAlignment="1">
      <alignment horizontal="left" vertical="center" wrapText="1"/>
    </xf>
    <xf numFmtId="0" fontId="1" fillId="2" borderId="6" xfId="58" applyFont="1" applyFill="1" applyBorder="1" applyAlignment="1">
      <alignment horizontal="center" vertical="center" wrapText="1"/>
    </xf>
    <xf numFmtId="0" fontId="1" fillId="2" borderId="7" xfId="58" applyFont="1" applyFill="1" applyBorder="1" applyAlignment="1">
      <alignment horizontal="center" vertical="center" wrapText="1"/>
    </xf>
    <xf numFmtId="0" fontId="1" fillId="2" borderId="8" xfId="58" applyFont="1" applyFill="1" applyBorder="1" applyAlignment="1">
      <alignment horizontal="center" vertical="center" wrapText="1"/>
    </xf>
    <xf numFmtId="9" fontId="1" fillId="0" borderId="2" xfId="22" applyFont="1" applyFill="1" applyBorder="1" applyAlignment="1">
      <alignment horizontal="center" vertical="center" wrapText="1"/>
    </xf>
    <xf numFmtId="179" fontId="1" fillId="3" borderId="2" xfId="58" applyNumberFormat="1" applyFont="1" applyFill="1" applyBorder="1" applyAlignment="1">
      <alignment horizontal="right" vertical="center" shrinkToFit="1"/>
    </xf>
    <xf numFmtId="0" fontId="1" fillId="2" borderId="2" xfId="58" applyFont="1" applyFill="1" applyBorder="1" applyAlignment="1">
      <alignment horizontal="center" vertical="center" wrapText="1"/>
    </xf>
    <xf numFmtId="181" fontId="1" fillId="2" borderId="2" xfId="58" applyNumberFormat="1" applyFont="1" applyFill="1" applyBorder="1" applyAlignment="1">
      <alignment vertical="center" shrinkToFit="1"/>
    </xf>
    <xf numFmtId="14" fontId="1" fillId="2" borderId="2" xfId="58" applyNumberFormat="1" applyFont="1" applyFill="1" applyBorder="1" applyAlignment="1">
      <alignment horizontal="center" vertical="center" wrapText="1"/>
    </xf>
    <xf numFmtId="179" fontId="1" fillId="2" borderId="2" xfId="58" applyNumberFormat="1" applyFont="1" applyFill="1" applyBorder="1" applyAlignment="1">
      <alignment vertical="center" shrinkToFit="1"/>
    </xf>
    <xf numFmtId="180" fontId="1" fillId="2" borderId="2" xfId="58" applyNumberFormat="1" applyFont="1" applyFill="1" applyBorder="1" applyAlignment="1">
      <alignment horizontal="center" vertical="center" wrapText="1"/>
    </xf>
    <xf numFmtId="0" fontId="1" fillId="2" borderId="6" xfId="58" applyFont="1" applyFill="1" applyBorder="1" applyAlignment="1">
      <alignment horizontal="left" vertical="center" wrapText="1"/>
    </xf>
    <xf numFmtId="0" fontId="1" fillId="2" borderId="7" xfId="58" applyFont="1" applyFill="1" applyBorder="1" applyAlignment="1">
      <alignment horizontal="left" vertical="center" wrapText="1"/>
    </xf>
    <xf numFmtId="0" fontId="2" fillId="2" borderId="2" xfId="58" applyFont="1" applyFill="1" applyBorder="1" applyAlignment="1">
      <alignment horizontal="center" vertical="center" wrapText="1"/>
    </xf>
    <xf numFmtId="181" fontId="2" fillId="2" borderId="2" xfId="58" applyNumberFormat="1" applyFont="1" applyFill="1" applyBorder="1" applyAlignment="1">
      <alignment vertical="center" shrinkToFit="1"/>
    </xf>
    <xf numFmtId="179" fontId="2" fillId="2" borderId="2" xfId="58" applyNumberFormat="1" applyFont="1" applyFill="1" applyBorder="1" applyAlignment="1">
      <alignment vertical="center" shrinkToFit="1"/>
    </xf>
    <xf numFmtId="9" fontId="2" fillId="0" borderId="2" xfId="22" applyFont="1" applyFill="1" applyBorder="1" applyAlignment="1">
      <alignment horizontal="center" vertical="center" wrapText="1"/>
    </xf>
    <xf numFmtId="0" fontId="2" fillId="3" borderId="2" xfId="58" applyFont="1" applyFill="1" applyBorder="1" applyAlignment="1">
      <alignment horizontal="center" vertical="center" shrinkToFit="1"/>
    </xf>
    <xf numFmtId="179" fontId="7" fillId="3" borderId="2" xfId="58" applyNumberFormat="1" applyFont="1" applyFill="1" applyBorder="1" applyAlignment="1">
      <alignment horizontal="right" vertical="center" shrinkToFit="1"/>
    </xf>
    <xf numFmtId="179" fontId="8" fillId="3" borderId="2" xfId="58" applyNumberFormat="1" applyFont="1" applyFill="1" applyBorder="1" applyAlignment="1">
      <alignment horizontal="center" vertical="center" shrinkToFit="1"/>
    </xf>
    <xf numFmtId="179" fontId="8" fillId="0" borderId="2" xfId="58" applyNumberFormat="1" applyFont="1" applyFill="1" applyBorder="1" applyAlignment="1">
      <alignment horizontal="center" vertical="center" shrinkToFi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top" wrapText="1"/>
    </xf>
    <xf numFmtId="0" fontId="0" fillId="0" borderId="0" xfId="14">
      <alignment vertical="center"/>
    </xf>
    <xf numFmtId="0" fontId="4" fillId="0" borderId="2" xfId="58" applyFont="1" applyFill="1" applyBorder="1" applyAlignment="1">
      <alignment horizontal="center" vertical="center"/>
    </xf>
    <xf numFmtId="176" fontId="4" fillId="0" borderId="2" xfId="8" applyNumberFormat="1" applyFont="1" applyFill="1" applyBorder="1" applyAlignment="1">
      <alignment horizontal="center" vertical="center"/>
    </xf>
    <xf numFmtId="179" fontId="4" fillId="0" borderId="2" xfId="58" applyNumberFormat="1" applyFont="1" applyFill="1" applyBorder="1" applyAlignment="1">
      <alignment horizontal="center" vertical="center" shrinkToFit="1"/>
    </xf>
    <xf numFmtId="0" fontId="9" fillId="2" borderId="2" xfId="58" applyFont="1" applyFill="1" applyBorder="1" applyAlignment="1">
      <alignment horizontal="center" vertical="center" wrapText="1"/>
    </xf>
    <xf numFmtId="0" fontId="10" fillId="0" borderId="2" xfId="58" applyFont="1" applyFill="1" applyBorder="1" applyAlignment="1">
      <alignment horizontal="center" vertical="center" wrapText="1"/>
    </xf>
    <xf numFmtId="0" fontId="2" fillId="2" borderId="4" xfId="58" applyFont="1" applyFill="1" applyBorder="1" applyAlignment="1">
      <alignment horizontal="left" vertical="center" wrapText="1"/>
    </xf>
    <xf numFmtId="0" fontId="2" fillId="2" borderId="1" xfId="58" applyFont="1" applyFill="1" applyBorder="1" applyAlignment="1">
      <alignment horizontal="left" vertical="center" wrapText="1"/>
    </xf>
    <xf numFmtId="179" fontId="10" fillId="0" borderId="2" xfId="58" applyNumberFormat="1" applyFont="1" applyFill="1" applyBorder="1" applyAlignment="1">
      <alignment horizontal="center" vertical="center" wrapText="1"/>
    </xf>
    <xf numFmtId="179" fontId="2" fillId="0" borderId="2" xfId="58" applyNumberFormat="1" applyFont="1" applyFill="1" applyBorder="1" applyAlignment="1">
      <alignment horizontal="right" vertical="center" shrinkToFit="1"/>
    </xf>
    <xf numFmtId="179" fontId="2" fillId="0" borderId="2" xfId="58" applyNumberFormat="1" applyFont="1" applyFill="1" applyBorder="1" applyAlignment="1">
      <alignment horizontal="center" vertical="center" wrapText="1"/>
    </xf>
    <xf numFmtId="179" fontId="4" fillId="0" borderId="5" xfId="58" applyNumberFormat="1" applyFont="1" applyFill="1" applyBorder="1" applyAlignment="1">
      <alignment horizontal="center" vertical="center" wrapText="1"/>
    </xf>
    <xf numFmtId="179" fontId="2" fillId="2" borderId="5" xfId="58" applyNumberFormat="1" applyFont="1" applyFill="1" applyBorder="1" applyAlignment="1">
      <alignment horizontal="center" vertical="center" wrapText="1"/>
    </xf>
    <xf numFmtId="179" fontId="2" fillId="2" borderId="5" xfId="58" applyNumberFormat="1" applyFont="1" applyFill="1" applyBorder="1" applyAlignment="1">
      <alignment horizontal="center" vertical="center" shrinkToFit="1"/>
    </xf>
    <xf numFmtId="0" fontId="2" fillId="2" borderId="8" xfId="58" applyFont="1" applyFill="1" applyBorder="1" applyAlignment="1">
      <alignment horizontal="left" vertical="center" wrapText="1"/>
    </xf>
    <xf numFmtId="179" fontId="1" fillId="0" borderId="2" xfId="58" applyNumberFormat="1" applyFont="1" applyFill="1" applyBorder="1" applyAlignment="1">
      <alignment horizontal="right" vertical="center" shrinkToFit="1"/>
    </xf>
    <xf numFmtId="179" fontId="1" fillId="0" borderId="2" xfId="58" applyNumberFormat="1" applyFont="1" applyFill="1" applyBorder="1" applyAlignment="1">
      <alignment horizontal="center" vertical="center" wrapText="1"/>
    </xf>
    <xf numFmtId="0" fontId="1" fillId="2" borderId="8" xfId="58" applyFont="1" applyFill="1" applyBorder="1" applyAlignment="1">
      <alignment horizontal="left" vertical="center" wrapText="1"/>
    </xf>
    <xf numFmtId="0" fontId="4" fillId="3" borderId="2" xfId="58" applyFont="1" applyFill="1" applyBorder="1" applyAlignment="1">
      <alignment horizontal="center" vertical="center" shrinkToFit="1"/>
    </xf>
    <xf numFmtId="0" fontId="11" fillId="0" borderId="0" xfId="14" applyFont="1">
      <alignment vertical="center"/>
    </xf>
    <xf numFmtId="0" fontId="12" fillId="2" borderId="5" xfId="58" applyFont="1" applyFill="1" applyBorder="1" applyAlignment="1">
      <alignment horizontal="center" vertical="center" wrapText="1"/>
    </xf>
    <xf numFmtId="181" fontId="12" fillId="2" borderId="2" xfId="58" applyNumberFormat="1" applyFont="1" applyFill="1" applyBorder="1" applyAlignment="1">
      <alignment horizontal="center" vertical="center" shrinkToFit="1"/>
    </xf>
    <xf numFmtId="14" fontId="12" fillId="2" borderId="2" xfId="58" applyNumberFormat="1" applyFont="1" applyFill="1" applyBorder="1" applyAlignment="1">
      <alignment horizontal="center" vertical="center" wrapText="1"/>
    </xf>
    <xf numFmtId="179" fontId="12" fillId="2" borderId="2" xfId="58" applyNumberFormat="1" applyFont="1" applyFill="1" applyBorder="1" applyAlignment="1">
      <alignment horizontal="right" vertical="center" shrinkToFit="1"/>
    </xf>
    <xf numFmtId="180" fontId="12" fillId="2" borderId="2" xfId="58" applyNumberFormat="1" applyFont="1" applyFill="1" applyBorder="1" applyAlignment="1">
      <alignment horizontal="center" vertical="center" wrapText="1"/>
    </xf>
    <xf numFmtId="178" fontId="12" fillId="0" borderId="2" xfId="22" applyNumberFormat="1" applyFont="1" applyFill="1" applyBorder="1" applyAlignment="1">
      <alignment horizontal="center" vertical="center" wrapText="1"/>
    </xf>
    <xf numFmtId="179" fontId="12" fillId="3" borderId="2" xfId="58" applyNumberFormat="1" applyFont="1" applyFill="1" applyBorder="1" applyAlignment="1">
      <alignment horizontal="right" vertical="center" shrinkToFit="1"/>
    </xf>
    <xf numFmtId="181" fontId="12" fillId="2" borderId="5" xfId="58" applyNumberFormat="1" applyFont="1" applyFill="1" applyBorder="1" applyAlignment="1">
      <alignment horizontal="center" vertical="center" shrinkToFit="1"/>
    </xf>
    <xf numFmtId="14" fontId="12" fillId="2" borderId="5" xfId="58" applyNumberFormat="1" applyFont="1" applyFill="1" applyBorder="1" applyAlignment="1">
      <alignment horizontal="center" vertical="center" wrapText="1"/>
    </xf>
    <xf numFmtId="179" fontId="12" fillId="2" borderId="5" xfId="58" applyNumberFormat="1" applyFont="1" applyFill="1" applyBorder="1" applyAlignment="1">
      <alignment horizontal="right" vertical="center" shrinkToFit="1"/>
    </xf>
    <xf numFmtId="179" fontId="1" fillId="2" borderId="2" xfId="58" applyNumberFormat="1" applyFont="1" applyFill="1" applyBorder="1" applyAlignment="1">
      <alignment horizontal="center" vertical="center" shrinkToFit="1"/>
    </xf>
    <xf numFmtId="181" fontId="1" fillId="2" borderId="2" xfId="58" applyNumberFormat="1" applyFont="1" applyFill="1" applyBorder="1" applyAlignment="1">
      <alignment horizontal="center" vertical="center" shrinkToFit="1"/>
    </xf>
    <xf numFmtId="180" fontId="1" fillId="2" borderId="5" xfId="58" applyNumberFormat="1" applyFont="1" applyFill="1" applyBorder="1" applyAlignment="1">
      <alignment horizontal="center" vertical="center" wrapText="1"/>
    </xf>
    <xf numFmtId="179" fontId="1" fillId="2" borderId="5" xfId="58" applyNumberFormat="1" applyFont="1" applyFill="1" applyBorder="1" applyAlignment="1">
      <alignment horizontal="center" vertical="center" shrinkToFit="1"/>
    </xf>
    <xf numFmtId="179" fontId="1" fillId="3" borderId="5" xfId="58" applyNumberFormat="1" applyFont="1" applyFill="1" applyBorder="1" applyAlignment="1">
      <alignment horizontal="center" vertical="center" shrinkToFit="1"/>
    </xf>
    <xf numFmtId="0" fontId="1" fillId="2" borderId="2" xfId="58" applyFont="1" applyFill="1" applyBorder="1" applyAlignment="1">
      <alignment vertical="center" wrapText="1"/>
    </xf>
    <xf numFmtId="180" fontId="1" fillId="2" borderId="9" xfId="58" applyNumberFormat="1" applyFont="1" applyFill="1" applyBorder="1" applyAlignment="1">
      <alignment horizontal="center" vertical="center" wrapText="1"/>
    </xf>
    <xf numFmtId="179" fontId="1" fillId="2" borderId="9" xfId="58" applyNumberFormat="1" applyFont="1" applyFill="1" applyBorder="1" applyAlignment="1">
      <alignment horizontal="center" vertical="center" shrinkToFit="1"/>
    </xf>
    <xf numFmtId="179" fontId="1" fillId="3" borderId="9" xfId="58" applyNumberFormat="1" applyFont="1" applyFill="1" applyBorder="1" applyAlignment="1">
      <alignment horizontal="center" vertical="center" shrinkToFit="1"/>
    </xf>
    <xf numFmtId="0" fontId="2" fillId="2" borderId="2" xfId="58" applyFont="1" applyFill="1" applyBorder="1" applyAlignment="1">
      <alignment vertical="center" wrapText="1"/>
    </xf>
    <xf numFmtId="179" fontId="12" fillId="0" borderId="2" xfId="58" applyNumberFormat="1" applyFont="1" applyFill="1" applyBorder="1" applyAlignment="1">
      <alignment horizontal="right" vertical="center" shrinkToFit="1"/>
    </xf>
    <xf numFmtId="179" fontId="12" fillId="0" borderId="2" xfId="58" applyNumberFormat="1" applyFont="1" applyFill="1" applyBorder="1" applyAlignment="1">
      <alignment horizontal="center" vertical="center" wrapText="1"/>
    </xf>
    <xf numFmtId="179" fontId="13" fillId="0" borderId="5" xfId="58" applyNumberFormat="1" applyFont="1" applyFill="1" applyBorder="1" applyAlignment="1">
      <alignment horizontal="center" vertical="center" wrapText="1"/>
    </xf>
    <xf numFmtId="179" fontId="12" fillId="2" borderId="5" xfId="58" applyNumberFormat="1" applyFont="1" applyFill="1" applyBorder="1" applyAlignment="1">
      <alignment horizontal="center" vertical="center" wrapText="1"/>
    </xf>
    <xf numFmtId="179" fontId="12" fillId="2" borderId="5" xfId="58" applyNumberFormat="1" applyFont="1" applyFill="1" applyBorder="1" applyAlignment="1">
      <alignment horizontal="center" vertical="center" shrinkToFit="1"/>
    </xf>
    <xf numFmtId="179" fontId="14" fillId="0" borderId="2" xfId="58" applyNumberFormat="1" applyFont="1" applyFill="1" applyBorder="1" applyAlignment="1">
      <alignment horizontal="center" vertical="center" wrapText="1"/>
    </xf>
    <xf numFmtId="179" fontId="1" fillId="3" borderId="2" xfId="58" applyNumberFormat="1" applyFont="1" applyFill="1" applyBorder="1" applyAlignment="1">
      <alignment horizontal="center" vertical="center" shrinkToFit="1"/>
    </xf>
    <xf numFmtId="179" fontId="1" fillId="0" borderId="5" xfId="58" applyNumberFormat="1" applyFont="1" applyFill="1" applyBorder="1" applyAlignment="1">
      <alignment horizontal="center" vertical="center" shrinkToFit="1"/>
    </xf>
    <xf numFmtId="179" fontId="1" fillId="0" borderId="5" xfId="58" applyNumberFormat="1" applyFont="1" applyFill="1" applyBorder="1" applyAlignment="1">
      <alignment horizontal="center" vertical="center" wrapText="1"/>
    </xf>
    <xf numFmtId="179" fontId="1" fillId="0" borderId="2" xfId="58" applyNumberFormat="1" applyFont="1" applyFill="1" applyBorder="1" applyAlignment="1">
      <alignment horizontal="center" vertical="center" shrinkToFit="1"/>
    </xf>
    <xf numFmtId="179" fontId="15" fillId="0" borderId="2" xfId="58" applyNumberFormat="1" applyFont="1" applyFill="1" applyBorder="1" applyAlignment="1">
      <alignment horizontal="center" vertical="center" wrapText="1"/>
    </xf>
    <xf numFmtId="179" fontId="1" fillId="0" borderId="9" xfId="58" applyNumberFormat="1" applyFont="1" applyFill="1" applyBorder="1" applyAlignment="1">
      <alignment horizontal="center" vertical="center" shrinkToFit="1"/>
    </xf>
    <xf numFmtId="179" fontId="1" fillId="0" borderId="9" xfId="58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55245</xdr:colOff>
      <xdr:row>6</xdr:row>
      <xdr:rowOff>647700</xdr:rowOff>
    </xdr:from>
    <xdr:to>
      <xdr:col>27</xdr:col>
      <xdr:colOff>394335</xdr:colOff>
      <xdr:row>36</xdr:row>
      <xdr:rowOff>29210</xdr:rowOff>
    </xdr:to>
    <xdr:pic>
      <xdr:nvPicPr>
        <xdr:cNvPr id="2" name="图片 1" descr="FBZMMOEYE}5]8H[@X9MDB}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5345" y="2739390"/>
          <a:ext cx="7128510" cy="5125720"/>
        </a:xfrm>
        <a:prstGeom prst="rect">
          <a:avLst/>
        </a:prstGeom>
      </xdr:spPr>
    </xdr:pic>
    <xdr:clientData/>
  </xdr:twoCellAnchor>
  <xdr:twoCellAnchor>
    <xdr:from>
      <xdr:col>11</xdr:col>
      <xdr:colOff>254000</xdr:colOff>
      <xdr:row>0</xdr:row>
      <xdr:rowOff>635</xdr:rowOff>
    </xdr:from>
    <xdr:to>
      <xdr:col>33</xdr:col>
      <xdr:colOff>460375</xdr:colOff>
      <xdr:row>36</xdr:row>
      <xdr:rowOff>84455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3120" y="635"/>
          <a:ext cx="13460095" cy="7919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163195</xdr:colOff>
      <xdr:row>0</xdr:row>
      <xdr:rowOff>301625</xdr:rowOff>
    </xdr:from>
    <xdr:to>
      <xdr:col>24</xdr:col>
      <xdr:colOff>280035</xdr:colOff>
      <xdr:row>20</xdr:row>
      <xdr:rowOff>148590</xdr:rowOff>
    </xdr:to>
    <xdr:pic>
      <xdr:nvPicPr>
        <xdr:cNvPr id="4" name="图片 3" descr="KW3AKF6VXV~EXH@SAZ%SGF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29575" y="301625"/>
          <a:ext cx="5671820" cy="40862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27</xdr:row>
      <xdr:rowOff>106680</xdr:rowOff>
    </xdr:from>
    <xdr:to>
      <xdr:col>13</xdr:col>
      <xdr:colOff>207010</xdr:colOff>
      <xdr:row>53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7813040"/>
          <a:ext cx="6729095" cy="3627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8"/>
  <sheetViews>
    <sheetView zoomScale="115" zoomScaleNormal="115" workbookViewId="0">
      <selection activeCell="H7" sqref="H7:J7"/>
    </sheetView>
  </sheetViews>
  <sheetFormatPr defaultColWidth="9" defaultRowHeight="10.8"/>
  <cols>
    <col min="1" max="1" width="3.25" style="2" customWidth="1"/>
    <col min="2" max="2" width="5.75" style="3" customWidth="1"/>
    <col min="3" max="3" width="3.62962962962963" style="2" customWidth="1"/>
    <col min="4" max="4" width="11" style="4" customWidth="1"/>
    <col min="5" max="5" width="6.62962962962963" style="3" customWidth="1"/>
    <col min="6" max="6" width="10" style="4" customWidth="1"/>
    <col min="7" max="7" width="5" style="2" customWidth="1"/>
    <col min="8" max="8" width="11" style="4" customWidth="1"/>
    <col min="9" max="9" width="9.37962962962963" style="2" customWidth="1"/>
    <col min="10" max="10" width="7.87962962962963" style="4" customWidth="1"/>
    <col min="11" max="11" width="9" style="2" customWidth="1"/>
    <col min="12" max="12" width="8.25" style="2" customWidth="1"/>
    <col min="13" max="13" width="5.62962962962963" style="2" customWidth="1"/>
    <col min="14" max="14" width="8.25" style="2" customWidth="1"/>
    <col min="15" max="15" width="9.12962962962963" style="4" customWidth="1"/>
    <col min="16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1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7" t="s">
        <v>3</v>
      </c>
      <c r="M2" s="48">
        <v>10242</v>
      </c>
      <c r="N2" s="47" t="s">
        <v>4</v>
      </c>
      <c r="O2" s="49" t="s">
        <v>5</v>
      </c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ht="27.95" customHeight="1" spans="1:15">
      <c r="A3" s="6" t="s">
        <v>6</v>
      </c>
      <c r="B3" s="6"/>
      <c r="C3" s="8">
        <v>992892</v>
      </c>
      <c r="D3" s="8"/>
      <c r="E3" s="9" t="s">
        <v>7</v>
      </c>
      <c r="F3" s="10" t="s">
        <v>8</v>
      </c>
      <c r="G3" s="10"/>
      <c r="H3" s="11" t="s">
        <v>9</v>
      </c>
      <c r="I3" s="22" t="s">
        <v>10</v>
      </c>
      <c r="J3" s="23"/>
      <c r="K3" s="23"/>
      <c r="L3" s="23"/>
      <c r="M3" s="50" t="s">
        <v>11</v>
      </c>
      <c r="N3" s="6" t="s">
        <v>12</v>
      </c>
      <c r="O3" s="51" t="s">
        <v>13</v>
      </c>
    </row>
    <row r="4" ht="27.95" customHeight="1" spans="1:15">
      <c r="A4" s="6" t="s">
        <v>14</v>
      </c>
      <c r="B4" s="6"/>
      <c r="C4" s="12"/>
      <c r="D4" s="12"/>
      <c r="E4" s="9" t="s">
        <v>15</v>
      </c>
      <c r="F4" s="10"/>
      <c r="G4" s="10"/>
      <c r="H4" s="13"/>
      <c r="I4" s="52"/>
      <c r="J4" s="53"/>
      <c r="K4" s="53"/>
      <c r="L4" s="53"/>
      <c r="M4" s="50" t="s">
        <v>16</v>
      </c>
      <c r="N4" s="9" t="s">
        <v>17</v>
      </c>
      <c r="O4" s="54" t="s">
        <v>18</v>
      </c>
    </row>
    <row r="5" ht="27.95" customHeight="1" spans="1:15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/>
      <c r="L5" s="6" t="s">
        <v>25</v>
      </c>
      <c r="M5" s="6"/>
      <c r="N5" s="9" t="s">
        <v>26</v>
      </c>
      <c r="O5" s="9"/>
    </row>
    <row r="6" ht="27.95" customHeight="1" spans="1:15">
      <c r="A6" s="6"/>
      <c r="B6" s="14" t="s">
        <v>27</v>
      </c>
      <c r="C6" s="6" t="s">
        <v>28</v>
      </c>
      <c r="D6" s="9" t="s">
        <v>29</v>
      </c>
      <c r="E6" s="14" t="s">
        <v>27</v>
      </c>
      <c r="F6" s="9" t="s">
        <v>29</v>
      </c>
      <c r="G6" s="6" t="s">
        <v>30</v>
      </c>
      <c r="H6" s="9" t="s">
        <v>29</v>
      </c>
      <c r="I6" s="49" t="s">
        <v>29</v>
      </c>
      <c r="J6" s="9" t="s">
        <v>29</v>
      </c>
      <c r="K6" s="6" t="s">
        <v>31</v>
      </c>
      <c r="L6" s="6" t="s">
        <v>29</v>
      </c>
      <c r="M6" s="6" t="s">
        <v>31</v>
      </c>
      <c r="N6" s="9" t="s">
        <v>32</v>
      </c>
      <c r="O6" s="9" t="s">
        <v>29</v>
      </c>
    </row>
    <row r="7" s="1" customFormat="1" ht="53" customHeight="1" spans="1:15">
      <c r="A7" s="66">
        <v>1</v>
      </c>
      <c r="B7" s="67">
        <v>43356</v>
      </c>
      <c r="C7" s="68" t="s">
        <v>33</v>
      </c>
      <c r="D7" s="69">
        <v>347512</v>
      </c>
      <c r="E7" s="70" t="s">
        <v>34</v>
      </c>
      <c r="F7" s="69"/>
      <c r="G7" s="71" t="s">
        <v>35</v>
      </c>
      <c r="H7" s="72">
        <v>19858</v>
      </c>
      <c r="I7" s="72"/>
      <c r="J7" s="86">
        <v>500</v>
      </c>
      <c r="K7" s="87"/>
      <c r="L7" s="69"/>
      <c r="M7" s="88"/>
      <c r="N7" s="89" t="s">
        <v>36</v>
      </c>
      <c r="O7" s="90">
        <f>D7-I7-H7-J7-L7</f>
        <v>327154</v>
      </c>
    </row>
    <row r="8" ht="34" hidden="1" customHeight="1" spans="1:15">
      <c r="A8" s="66"/>
      <c r="B8" s="73"/>
      <c r="C8" s="74"/>
      <c r="D8" s="75"/>
      <c r="E8" s="70"/>
      <c r="F8" s="69"/>
      <c r="G8" s="71"/>
      <c r="H8" s="72"/>
      <c r="I8" s="72"/>
      <c r="J8" s="86"/>
      <c r="K8" s="87"/>
      <c r="L8" s="69"/>
      <c r="M8" s="88"/>
      <c r="N8" s="89"/>
      <c r="O8" s="90"/>
    </row>
    <row r="9" ht="28" hidden="1" customHeight="1" spans="1:15">
      <c r="A9" s="32"/>
      <c r="B9" s="76"/>
      <c r="C9" s="32"/>
      <c r="D9" s="32"/>
      <c r="E9" s="33"/>
      <c r="F9" s="32"/>
      <c r="G9" s="27"/>
      <c r="H9" s="28"/>
      <c r="I9" s="28"/>
      <c r="J9" s="61"/>
      <c r="K9" s="62"/>
      <c r="L9" s="61"/>
      <c r="M9" s="91"/>
      <c r="N9" s="62"/>
      <c r="O9" s="28"/>
    </row>
    <row r="10" ht="30" hidden="1" customHeight="1" spans="1:15">
      <c r="A10" s="29"/>
      <c r="B10" s="77"/>
      <c r="C10" s="31"/>
      <c r="D10" s="76"/>
      <c r="E10" s="78"/>
      <c r="F10" s="79"/>
      <c r="G10" s="27"/>
      <c r="H10" s="80"/>
      <c r="I10" s="92"/>
      <c r="J10" s="93"/>
      <c r="K10" s="94"/>
      <c r="L10" s="95"/>
      <c r="M10" s="62"/>
      <c r="N10" s="96"/>
      <c r="O10" s="92"/>
    </row>
    <row r="11" ht="31" hidden="1" customHeight="1" spans="1:15">
      <c r="A11" s="81"/>
      <c r="B11" s="77"/>
      <c r="C11" s="31"/>
      <c r="D11" s="76"/>
      <c r="E11" s="82"/>
      <c r="F11" s="83"/>
      <c r="G11" s="27"/>
      <c r="H11" s="84"/>
      <c r="I11" s="92"/>
      <c r="J11" s="97"/>
      <c r="K11" s="98"/>
      <c r="L11" s="95"/>
      <c r="M11" s="62"/>
      <c r="N11" s="62"/>
      <c r="O11" s="92"/>
    </row>
    <row r="12" ht="31" hidden="1" customHeight="1" spans="1:15">
      <c r="A12" s="85"/>
      <c r="C12" s="17"/>
      <c r="D12" s="38"/>
      <c r="E12" s="19"/>
      <c r="F12" s="38"/>
      <c r="G12" s="39"/>
      <c r="H12" s="21"/>
      <c r="I12" s="21"/>
      <c r="J12" s="55"/>
      <c r="K12" s="56"/>
      <c r="L12" s="55"/>
      <c r="M12" s="56"/>
      <c r="N12" s="56"/>
      <c r="O12" s="21"/>
    </row>
    <row r="13" ht="54" customHeight="1" spans="1:15">
      <c r="A13" s="34" t="s">
        <v>37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60"/>
    </row>
    <row r="14" ht="20.1" hidden="1" customHeight="1" spans="1:15">
      <c r="A14" s="36"/>
      <c r="B14" s="37"/>
      <c r="C14" s="17"/>
      <c r="D14" s="38"/>
      <c r="E14" s="19"/>
      <c r="F14" s="38"/>
      <c r="G14" s="39"/>
      <c r="H14" s="21"/>
      <c r="I14" s="21"/>
      <c r="J14" s="55"/>
      <c r="K14" s="56"/>
      <c r="L14" s="55"/>
      <c r="M14" s="56"/>
      <c r="N14" s="56"/>
      <c r="O14" s="21"/>
    </row>
    <row r="15" ht="20.1" hidden="1" customHeight="1" spans="1:15">
      <c r="A15" s="36"/>
      <c r="B15" s="37"/>
      <c r="C15" s="17"/>
      <c r="D15" s="38"/>
      <c r="E15" s="19"/>
      <c r="F15" s="38"/>
      <c r="G15" s="39"/>
      <c r="H15" s="21"/>
      <c r="I15" s="21"/>
      <c r="J15" s="55"/>
      <c r="K15" s="56"/>
      <c r="L15" s="55"/>
      <c r="M15" s="56"/>
      <c r="N15" s="56"/>
      <c r="O15" s="21"/>
    </row>
    <row r="16" ht="20.1" hidden="1" customHeight="1" spans="1:15">
      <c r="A16" s="36"/>
      <c r="B16" s="37"/>
      <c r="C16" s="17"/>
      <c r="D16" s="38"/>
      <c r="E16" s="19"/>
      <c r="F16" s="38"/>
      <c r="G16" s="39"/>
      <c r="H16" s="21"/>
      <c r="I16" s="21"/>
      <c r="J16" s="55"/>
      <c r="K16" s="56"/>
      <c r="L16" s="55"/>
      <c r="M16" s="56"/>
      <c r="N16" s="56"/>
      <c r="O16" s="21"/>
    </row>
    <row r="17" ht="20.1" hidden="1" customHeight="1" spans="1:15">
      <c r="A17" s="36"/>
      <c r="B17" s="37"/>
      <c r="C17" s="17"/>
      <c r="D17" s="38"/>
      <c r="E17" s="19"/>
      <c r="F17" s="38"/>
      <c r="G17" s="39"/>
      <c r="H17" s="21"/>
      <c r="I17" s="21"/>
      <c r="J17" s="55"/>
      <c r="K17" s="56"/>
      <c r="L17" s="55"/>
      <c r="M17" s="56"/>
      <c r="N17" s="56"/>
      <c r="O17" s="21"/>
    </row>
    <row r="18" ht="20.1" hidden="1" customHeight="1" spans="1:15">
      <c r="A18" s="36"/>
      <c r="B18" s="37"/>
      <c r="C18" s="17"/>
      <c r="D18" s="38"/>
      <c r="E18" s="19"/>
      <c r="F18" s="38"/>
      <c r="G18" s="39"/>
      <c r="H18" s="21"/>
      <c r="I18" s="21"/>
      <c r="J18" s="55"/>
      <c r="K18" s="56"/>
      <c r="L18" s="55"/>
      <c r="M18" s="56"/>
      <c r="N18" s="56"/>
      <c r="O18" s="21"/>
    </row>
    <row r="19" ht="20.1" hidden="1" customHeight="1" spans="1:15">
      <c r="A19" s="36"/>
      <c r="B19" s="37"/>
      <c r="C19" s="17"/>
      <c r="D19" s="38"/>
      <c r="E19" s="19"/>
      <c r="F19" s="38"/>
      <c r="G19" s="39"/>
      <c r="H19" s="21"/>
      <c r="I19" s="21"/>
      <c r="J19" s="55"/>
      <c r="K19" s="56"/>
      <c r="L19" s="55"/>
      <c r="M19" s="56"/>
      <c r="N19" s="56"/>
      <c r="O19" s="21"/>
    </row>
    <row r="20" ht="20.1" hidden="1" customHeight="1" spans="1:15">
      <c r="A20" s="36"/>
      <c r="B20" s="37"/>
      <c r="C20" s="17"/>
      <c r="D20" s="38"/>
      <c r="E20" s="19"/>
      <c r="F20" s="38"/>
      <c r="G20" s="39"/>
      <c r="H20" s="21"/>
      <c r="I20" s="21"/>
      <c r="J20" s="55"/>
      <c r="K20" s="56"/>
      <c r="L20" s="55"/>
      <c r="M20" s="56"/>
      <c r="N20" s="56"/>
      <c r="O20" s="21"/>
    </row>
    <row r="21" ht="20.1" hidden="1" customHeight="1" spans="1:15">
      <c r="A21" s="36"/>
      <c r="B21" s="37"/>
      <c r="C21" s="17"/>
      <c r="D21" s="38"/>
      <c r="E21" s="19"/>
      <c r="F21" s="38"/>
      <c r="G21" s="39"/>
      <c r="H21" s="21"/>
      <c r="I21" s="21"/>
      <c r="J21" s="55"/>
      <c r="K21" s="56"/>
      <c r="L21" s="55"/>
      <c r="M21" s="56"/>
      <c r="N21" s="56"/>
      <c r="O21" s="21"/>
    </row>
    <row r="22" ht="20.1" hidden="1" customHeight="1" spans="1:15">
      <c r="A22" s="36"/>
      <c r="B22" s="37"/>
      <c r="C22" s="17"/>
      <c r="D22" s="38"/>
      <c r="E22" s="19"/>
      <c r="F22" s="38"/>
      <c r="G22" s="39"/>
      <c r="H22" s="21"/>
      <c r="I22" s="21"/>
      <c r="J22" s="55"/>
      <c r="K22" s="56"/>
      <c r="L22" s="55"/>
      <c r="M22" s="56"/>
      <c r="N22" s="56"/>
      <c r="O22" s="21"/>
    </row>
    <row r="23" ht="28" hidden="1" customHeight="1" spans="1:15">
      <c r="A23" s="36"/>
      <c r="B23" s="37"/>
      <c r="C23" s="17"/>
      <c r="D23" s="38"/>
      <c r="E23" s="19"/>
      <c r="F23" s="38"/>
      <c r="G23" s="39"/>
      <c r="H23" s="21"/>
      <c r="I23" s="21"/>
      <c r="J23" s="55"/>
      <c r="K23" s="56"/>
      <c r="L23" s="55"/>
      <c r="M23" s="56"/>
      <c r="N23" s="56"/>
      <c r="O23" s="21"/>
    </row>
    <row r="24" ht="20.1" hidden="1" customHeight="1" spans="1:15">
      <c r="A24" s="38"/>
      <c r="B24" s="38"/>
      <c r="C24" s="38"/>
      <c r="D24" s="38"/>
      <c r="E24" s="19"/>
      <c r="F24" s="38"/>
      <c r="G24" s="39"/>
      <c r="H24" s="21"/>
      <c r="I24" s="21"/>
      <c r="J24" s="55"/>
      <c r="K24" s="56"/>
      <c r="L24" s="55"/>
      <c r="M24" s="56"/>
      <c r="N24" s="56"/>
      <c r="O24" s="21"/>
    </row>
    <row r="25" ht="20.1" customHeight="1" spans="1:15">
      <c r="A25" s="38"/>
      <c r="B25" s="38"/>
      <c r="C25" s="38"/>
      <c r="D25" s="38"/>
      <c r="E25" s="19"/>
      <c r="F25" s="38"/>
      <c r="G25" s="39"/>
      <c r="H25" s="21"/>
      <c r="I25" s="21"/>
      <c r="J25" s="55"/>
      <c r="K25" s="56"/>
      <c r="L25" s="55"/>
      <c r="M25" s="56"/>
      <c r="N25" s="56"/>
      <c r="O25" s="21"/>
    </row>
    <row r="26" ht="30" customHeight="1" spans="1:15">
      <c r="A26" s="6" t="s">
        <v>38</v>
      </c>
      <c r="B26" s="6"/>
      <c r="C26" s="40" t="s">
        <v>39</v>
      </c>
      <c r="D26" s="41">
        <f>SUM(D7:D23)</f>
        <v>347512</v>
      </c>
      <c r="E26" s="40" t="s">
        <v>39</v>
      </c>
      <c r="F26" s="41">
        <f>SUM(F7:F25)</f>
        <v>0</v>
      </c>
      <c r="G26" s="40" t="s">
        <v>39</v>
      </c>
      <c r="H26" s="41">
        <f>SUM(H7:H25)</f>
        <v>19858</v>
      </c>
      <c r="I26" s="41">
        <f>SUM(I7:I25)</f>
        <v>0</v>
      </c>
      <c r="J26" s="41">
        <f>SUM(J7:J25)</f>
        <v>500</v>
      </c>
      <c r="K26" s="40" t="s">
        <v>39</v>
      </c>
      <c r="L26" s="41">
        <f>SUM(L7:L25)</f>
        <v>0</v>
      </c>
      <c r="M26" s="40" t="s">
        <v>39</v>
      </c>
      <c r="N26" s="40" t="s">
        <v>39</v>
      </c>
      <c r="O26" s="41">
        <f>SUM(O7:O25)</f>
        <v>327154</v>
      </c>
    </row>
    <row r="27" ht="30" customHeight="1" spans="1:15">
      <c r="A27" s="6" t="s">
        <v>40</v>
      </c>
      <c r="B27" s="6"/>
      <c r="C27" s="6" t="s">
        <v>41</v>
      </c>
      <c r="D27" s="6"/>
      <c r="E27" s="42">
        <f>O26</f>
        <v>327154</v>
      </c>
      <c r="F27" s="42"/>
      <c r="G27" s="42"/>
      <c r="H27" s="42"/>
      <c r="I27" s="6" t="s">
        <v>42</v>
      </c>
      <c r="J27" s="6"/>
      <c r="K27" s="6" t="s">
        <v>43</v>
      </c>
      <c r="L27" s="42">
        <f>O26</f>
        <v>327154</v>
      </c>
      <c r="M27" s="42"/>
      <c r="N27" s="42"/>
      <c r="O27" s="42"/>
    </row>
    <row r="28" ht="30" customHeight="1" spans="1:15">
      <c r="A28" s="6"/>
      <c r="B28" s="6"/>
      <c r="C28" s="6" t="s">
        <v>44</v>
      </c>
      <c r="D28" s="6"/>
      <c r="E28" s="43">
        <f>E27</f>
        <v>327154</v>
      </c>
      <c r="F28" s="43"/>
      <c r="G28" s="43"/>
      <c r="H28" s="43"/>
      <c r="I28" s="6"/>
      <c r="J28" s="6"/>
      <c r="K28" s="6" t="s">
        <v>45</v>
      </c>
      <c r="L28" s="64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叁拾贰万柒仟壹佰伍拾肆元整</v>
      </c>
      <c r="M28" s="64"/>
      <c r="N28" s="64"/>
      <c r="O28" s="64"/>
    </row>
    <row r="29" ht="48" customHeight="1" spans="1:15">
      <c r="A29" s="6" t="s">
        <v>46</v>
      </c>
      <c r="B29" s="6"/>
      <c r="C29" s="6" t="s">
        <v>47</v>
      </c>
      <c r="D29" s="6"/>
      <c r="E29" s="6"/>
      <c r="F29" s="6"/>
      <c r="G29" s="6"/>
      <c r="H29" s="6"/>
      <c r="I29" s="6" t="s">
        <v>48</v>
      </c>
      <c r="J29" s="6"/>
      <c r="K29" s="6" t="s">
        <v>49</v>
      </c>
      <c r="L29" s="6"/>
      <c r="M29" s="6"/>
      <c r="N29" s="6"/>
      <c r="O29" s="6"/>
    </row>
    <row r="30" ht="48" customHeight="1" spans="1:15">
      <c r="A30" s="6" t="s">
        <v>50</v>
      </c>
      <c r="B30" s="6"/>
      <c r="C30" s="44"/>
      <c r="D30" s="44"/>
      <c r="E30" s="44"/>
      <c r="F30" s="44"/>
      <c r="G30" s="44"/>
      <c r="H30" s="44"/>
      <c r="I30" s="6" t="s">
        <v>51</v>
      </c>
      <c r="J30" s="6"/>
      <c r="K30" s="44"/>
      <c r="L30" s="44"/>
      <c r="M30" s="44"/>
      <c r="N30" s="44"/>
      <c r="O30" s="44"/>
    </row>
    <row r="31" ht="48" customHeight="1" spans="1:15">
      <c r="A31" s="6" t="s">
        <v>52</v>
      </c>
      <c r="B31" s="6"/>
      <c r="C31" s="45"/>
      <c r="D31" s="45"/>
      <c r="E31" s="45"/>
      <c r="F31" s="45"/>
      <c r="G31" s="45"/>
      <c r="H31" s="45"/>
      <c r="I31" s="6" t="s">
        <v>53</v>
      </c>
      <c r="J31" s="6"/>
      <c r="K31" s="45"/>
      <c r="L31" s="45"/>
      <c r="M31" s="45"/>
      <c r="N31" s="45"/>
      <c r="O31" s="45"/>
    </row>
    <row r="32" ht="48" customHeight="1" spans="1:15">
      <c r="A32" s="6" t="s">
        <v>54</v>
      </c>
      <c r="B32" s="6"/>
      <c r="C32" s="45"/>
      <c r="D32" s="45"/>
      <c r="E32" s="45"/>
      <c r="F32" s="45"/>
      <c r="G32" s="45"/>
      <c r="H32" s="45"/>
      <c r="I32" s="6" t="s">
        <v>55</v>
      </c>
      <c r="J32" s="6"/>
      <c r="K32" s="45"/>
      <c r="L32" s="45"/>
      <c r="M32" s="45"/>
      <c r="N32" s="45"/>
      <c r="O32" s="45"/>
    </row>
    <row r="38" ht="14.4" spans="2:2">
      <c r="B38" s="46"/>
    </row>
  </sheetData>
  <mergeCells count="52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3:O13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10:A11"/>
    <mergeCell ref="E10:E11"/>
    <mergeCell ref="F10:F11"/>
    <mergeCell ref="G10:G11"/>
    <mergeCell ref="H3:H4"/>
    <mergeCell ref="H10:H11"/>
    <mergeCell ref="J10:J11"/>
    <mergeCell ref="K10:K11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E33"/>
  <sheetViews>
    <sheetView tabSelected="1" workbookViewId="0">
      <selection activeCell="R23" sqref="R23"/>
    </sheetView>
  </sheetViews>
  <sheetFormatPr defaultColWidth="9" defaultRowHeight="10.8"/>
  <cols>
    <col min="1" max="1" width="3.25" style="2" customWidth="1"/>
    <col min="2" max="2" width="5.75" style="3" customWidth="1"/>
    <col min="3" max="3" width="3.62962962962963" style="2" customWidth="1"/>
    <col min="4" max="4" width="11" style="4" customWidth="1"/>
    <col min="5" max="5" width="6.62962962962963" style="3" customWidth="1"/>
    <col min="6" max="6" width="10" style="4" customWidth="1"/>
    <col min="7" max="7" width="5" style="2" customWidth="1"/>
    <col min="8" max="8" width="11" style="4" customWidth="1"/>
    <col min="9" max="9" width="9.37962962962963" style="2" customWidth="1"/>
    <col min="10" max="10" width="7.87962962962963" style="4" customWidth="1"/>
    <col min="11" max="11" width="9" style="2" customWidth="1"/>
    <col min="12" max="12" width="8.25" style="2" customWidth="1"/>
    <col min="13" max="13" width="6.55555555555556" style="2" customWidth="1"/>
    <col min="14" max="14" width="8.25" style="2" customWidth="1"/>
    <col min="15" max="15" width="9.12962962962963" style="4" customWidth="1"/>
    <col min="16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1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7" t="s">
        <v>3</v>
      </c>
      <c r="M2" s="48">
        <v>10242</v>
      </c>
      <c r="N2" s="47" t="s">
        <v>4</v>
      </c>
      <c r="O2" s="49" t="s">
        <v>5</v>
      </c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ht="27.95" customHeight="1" spans="1:15">
      <c r="A3" s="6" t="s">
        <v>6</v>
      </c>
      <c r="B3" s="6"/>
      <c r="C3" s="8">
        <v>992892</v>
      </c>
      <c r="D3" s="8"/>
      <c r="E3" s="9" t="s">
        <v>7</v>
      </c>
      <c r="F3" s="10" t="s">
        <v>8</v>
      </c>
      <c r="G3" s="10"/>
      <c r="H3" s="11" t="s">
        <v>9</v>
      </c>
      <c r="I3" s="22" t="s">
        <v>10</v>
      </c>
      <c r="J3" s="23"/>
      <c r="K3" s="23"/>
      <c r="L3" s="23"/>
      <c r="M3" s="50" t="s">
        <v>11</v>
      </c>
      <c r="N3" s="6" t="s">
        <v>12</v>
      </c>
      <c r="O3" s="51" t="s">
        <v>13</v>
      </c>
    </row>
    <row r="4" ht="27.95" customHeight="1" spans="1:15">
      <c r="A4" s="6" t="s">
        <v>14</v>
      </c>
      <c r="B4" s="6"/>
      <c r="C4" s="12"/>
      <c r="D4" s="12"/>
      <c r="E4" s="9" t="s">
        <v>15</v>
      </c>
      <c r="F4" s="10"/>
      <c r="G4" s="10"/>
      <c r="H4" s="13"/>
      <c r="I4" s="52"/>
      <c r="J4" s="53"/>
      <c r="K4" s="53"/>
      <c r="L4" s="53"/>
      <c r="M4" s="50" t="s">
        <v>16</v>
      </c>
      <c r="N4" s="9" t="s">
        <v>17</v>
      </c>
      <c r="O4" s="54" t="s">
        <v>18</v>
      </c>
    </row>
    <row r="5" ht="27.95" customHeight="1" spans="1:15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/>
      <c r="L5" s="6" t="s">
        <v>25</v>
      </c>
      <c r="M5" s="6"/>
      <c r="N5" s="9" t="s">
        <v>26</v>
      </c>
      <c r="O5" s="9"/>
    </row>
    <row r="6" ht="27.95" customHeight="1" spans="1:15">
      <c r="A6" s="6"/>
      <c r="B6" s="14" t="s">
        <v>27</v>
      </c>
      <c r="C6" s="6" t="s">
        <v>28</v>
      </c>
      <c r="D6" s="9" t="s">
        <v>29</v>
      </c>
      <c r="E6" s="14" t="s">
        <v>27</v>
      </c>
      <c r="F6" s="9" t="s">
        <v>29</v>
      </c>
      <c r="G6" s="6" t="s">
        <v>30</v>
      </c>
      <c r="H6" s="9" t="s">
        <v>29</v>
      </c>
      <c r="I6" s="49" t="s">
        <v>29</v>
      </c>
      <c r="J6" s="9" t="s">
        <v>29</v>
      </c>
      <c r="K6" s="6" t="s">
        <v>31</v>
      </c>
      <c r="L6" s="6" t="s">
        <v>29</v>
      </c>
      <c r="M6" s="6" t="s">
        <v>31</v>
      </c>
      <c r="N6" s="9" t="s">
        <v>32</v>
      </c>
      <c r="O6" s="9" t="s">
        <v>29</v>
      </c>
    </row>
    <row r="7" s="1" customFormat="1" ht="41" customHeight="1" spans="1:15">
      <c r="A7" s="15">
        <v>1</v>
      </c>
      <c r="B7" s="16">
        <v>43356</v>
      </c>
      <c r="C7" s="17" t="s">
        <v>33</v>
      </c>
      <c r="D7" s="18">
        <v>347512</v>
      </c>
      <c r="E7" s="19" t="s">
        <v>34</v>
      </c>
      <c r="F7" s="18"/>
      <c r="G7" s="20" t="s">
        <v>56</v>
      </c>
      <c r="H7" s="21">
        <v>19858</v>
      </c>
      <c r="I7" s="21"/>
      <c r="J7" s="55">
        <v>500</v>
      </c>
      <c r="K7" s="56"/>
      <c r="L7" s="18"/>
      <c r="M7" s="57"/>
      <c r="N7" s="58" t="s">
        <v>36</v>
      </c>
      <c r="O7" s="59">
        <f>D7-I7-H7-J7-L7</f>
        <v>327154</v>
      </c>
    </row>
    <row r="8" ht="33" customHeight="1" spans="1:15">
      <c r="A8" s="22" t="s">
        <v>37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60"/>
    </row>
    <row r="9" ht="20.1" customHeight="1" spans="1:15">
      <c r="A9" s="24" t="s">
        <v>57</v>
      </c>
      <c r="B9" s="25"/>
      <c r="C9" s="25"/>
      <c r="D9" s="25"/>
      <c r="E9" s="25"/>
      <c r="F9" s="26"/>
      <c r="G9" s="27"/>
      <c r="H9" s="28"/>
      <c r="I9" s="28"/>
      <c r="J9" s="61"/>
      <c r="K9" s="62"/>
      <c r="L9" s="61"/>
      <c r="M9" s="62"/>
      <c r="N9" s="62"/>
      <c r="O9" s="28"/>
    </row>
    <row r="10" ht="33" customHeight="1" spans="1:15">
      <c r="A10" s="29">
        <v>2</v>
      </c>
      <c r="B10" s="30">
        <v>43461</v>
      </c>
      <c r="C10" s="31" t="s">
        <v>33</v>
      </c>
      <c r="D10" s="32">
        <v>546000</v>
      </c>
      <c r="E10" s="33">
        <v>43825</v>
      </c>
      <c r="F10" s="32">
        <v>893603</v>
      </c>
      <c r="G10" s="27"/>
      <c r="H10" s="28"/>
      <c r="I10" s="28">
        <v>14403</v>
      </c>
      <c r="J10" s="61"/>
      <c r="K10" s="62"/>
      <c r="L10" s="61"/>
      <c r="M10" s="62"/>
      <c r="N10" s="62" t="s">
        <v>58</v>
      </c>
      <c r="O10" s="28">
        <f>D10-I10</f>
        <v>531597</v>
      </c>
    </row>
    <row r="11" ht="21" customHeight="1" spans="1:15">
      <c r="A11" s="34" t="s">
        <v>59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63"/>
    </row>
    <row r="12" ht="21" customHeight="1" spans="1:15">
      <c r="A12" s="36"/>
      <c r="B12" s="37"/>
      <c r="C12" s="17"/>
      <c r="D12" s="38"/>
      <c r="E12" s="19"/>
      <c r="F12" s="38"/>
      <c r="G12" s="39"/>
      <c r="H12" s="21"/>
      <c r="I12" s="21"/>
      <c r="J12" s="55"/>
      <c r="K12" s="56"/>
      <c r="L12" s="55"/>
      <c r="M12" s="56"/>
      <c r="N12" s="56"/>
      <c r="O12" s="21"/>
    </row>
    <row r="13" ht="21" hidden="1" customHeight="1" spans="1:15">
      <c r="A13" s="36"/>
      <c r="B13" s="37"/>
      <c r="C13" s="17"/>
      <c r="D13" s="38"/>
      <c r="E13" s="19"/>
      <c r="F13" s="38"/>
      <c r="G13" s="39"/>
      <c r="H13" s="21"/>
      <c r="I13" s="21"/>
      <c r="J13" s="55"/>
      <c r="K13" s="56"/>
      <c r="L13" s="55"/>
      <c r="M13" s="56"/>
      <c r="N13" s="56"/>
      <c r="O13" s="21"/>
    </row>
    <row r="14" ht="21" hidden="1" customHeight="1" spans="1:15">
      <c r="A14" s="36"/>
      <c r="B14" s="37"/>
      <c r="C14" s="17"/>
      <c r="D14" s="38"/>
      <c r="E14" s="19"/>
      <c r="F14" s="38"/>
      <c r="G14" s="39"/>
      <c r="H14" s="21"/>
      <c r="I14" s="21"/>
      <c r="J14" s="55"/>
      <c r="K14" s="56"/>
      <c r="L14" s="55"/>
      <c r="M14" s="56"/>
      <c r="N14" s="56"/>
      <c r="O14" s="21"/>
    </row>
    <row r="15" ht="21" hidden="1" customHeight="1" spans="1:15">
      <c r="A15" s="36"/>
      <c r="B15" s="37"/>
      <c r="C15" s="17"/>
      <c r="D15" s="38"/>
      <c r="E15" s="19"/>
      <c r="F15" s="38"/>
      <c r="G15" s="39"/>
      <c r="H15" s="21"/>
      <c r="I15" s="21"/>
      <c r="J15" s="55"/>
      <c r="K15" s="56"/>
      <c r="L15" s="55"/>
      <c r="M15" s="56"/>
      <c r="N15" s="56"/>
      <c r="O15" s="21"/>
    </row>
    <row r="16" ht="21" hidden="1" customHeight="1" spans="1:15">
      <c r="A16" s="36"/>
      <c r="B16" s="37"/>
      <c r="C16" s="17"/>
      <c r="D16" s="38"/>
      <c r="E16" s="19"/>
      <c r="F16" s="38"/>
      <c r="G16" s="39"/>
      <c r="H16" s="21"/>
      <c r="I16" s="21"/>
      <c r="J16" s="55"/>
      <c r="K16" s="56"/>
      <c r="L16" s="55"/>
      <c r="M16" s="56"/>
      <c r="N16" s="56"/>
      <c r="O16" s="21"/>
    </row>
    <row r="17" ht="21" hidden="1" customHeight="1" spans="1:15">
      <c r="A17" s="36"/>
      <c r="B17" s="37"/>
      <c r="C17" s="17"/>
      <c r="D17" s="38"/>
      <c r="E17" s="19"/>
      <c r="F17" s="38"/>
      <c r="G17" s="39"/>
      <c r="H17" s="21"/>
      <c r="I17" s="21"/>
      <c r="J17" s="55"/>
      <c r="K17" s="56"/>
      <c r="L17" s="55"/>
      <c r="M17" s="56"/>
      <c r="N17" s="56"/>
      <c r="O17" s="21"/>
    </row>
    <row r="18" ht="21" hidden="1" customHeight="1" spans="1:15">
      <c r="A18" s="36"/>
      <c r="B18" s="37"/>
      <c r="C18" s="17"/>
      <c r="D18" s="38"/>
      <c r="E18" s="19"/>
      <c r="F18" s="38"/>
      <c r="G18" s="39"/>
      <c r="H18" s="21"/>
      <c r="I18" s="21"/>
      <c r="J18" s="55"/>
      <c r="K18" s="56"/>
      <c r="L18" s="55"/>
      <c r="M18" s="56"/>
      <c r="N18" s="56"/>
      <c r="O18" s="21"/>
    </row>
    <row r="19" ht="21" hidden="1" customHeight="1" spans="1:15">
      <c r="A19" s="38"/>
      <c r="B19" s="38"/>
      <c r="C19" s="38"/>
      <c r="D19" s="38"/>
      <c r="E19" s="19"/>
      <c r="F19" s="38"/>
      <c r="G19" s="39"/>
      <c r="H19" s="21"/>
      <c r="I19" s="21"/>
      <c r="J19" s="55"/>
      <c r="K19" s="56"/>
      <c r="L19" s="55"/>
      <c r="M19" s="56"/>
      <c r="N19" s="56"/>
      <c r="O19" s="21"/>
    </row>
    <row r="20" ht="21" hidden="1" customHeight="1" spans="1:15">
      <c r="A20" s="38"/>
      <c r="B20" s="38"/>
      <c r="C20" s="38"/>
      <c r="D20" s="38"/>
      <c r="E20" s="19"/>
      <c r="F20" s="38"/>
      <c r="G20" s="39"/>
      <c r="H20" s="21"/>
      <c r="I20" s="21"/>
      <c r="J20" s="55"/>
      <c r="K20" s="56"/>
      <c r="L20" s="55"/>
      <c r="M20" s="56"/>
      <c r="N20" s="56"/>
      <c r="O20" s="21"/>
    </row>
    <row r="21" ht="21" customHeight="1" spans="1:15">
      <c r="A21" s="6" t="s">
        <v>38</v>
      </c>
      <c r="B21" s="6"/>
      <c r="C21" s="40" t="s">
        <v>39</v>
      </c>
      <c r="D21" s="41">
        <f>SUM(D7:D18)</f>
        <v>893512</v>
      </c>
      <c r="E21" s="40" t="s">
        <v>39</v>
      </c>
      <c r="F21" s="41">
        <f>SUM(F7:F20)</f>
        <v>893603</v>
      </c>
      <c r="G21" s="40" t="s">
        <v>39</v>
      </c>
      <c r="H21" s="41">
        <f>SUM(H7:H20)</f>
        <v>19858</v>
      </c>
      <c r="I21" s="41">
        <f>SUM(I7:I20)</f>
        <v>14403</v>
      </c>
      <c r="J21" s="41">
        <f>SUM(J7:J20)</f>
        <v>500</v>
      </c>
      <c r="K21" s="40" t="s">
        <v>39</v>
      </c>
      <c r="L21" s="41">
        <f>SUM(L7:L20)</f>
        <v>0</v>
      </c>
      <c r="M21" s="40" t="s">
        <v>39</v>
      </c>
      <c r="N21" s="40" t="s">
        <v>39</v>
      </c>
      <c r="O21" s="41">
        <f>SUM(O7:O20)</f>
        <v>858751</v>
      </c>
    </row>
    <row r="22" ht="30" customHeight="1" spans="1:15">
      <c r="A22" s="6" t="s">
        <v>40</v>
      </c>
      <c r="B22" s="6"/>
      <c r="C22" s="6" t="s">
        <v>41</v>
      </c>
      <c r="D22" s="6"/>
      <c r="E22" s="42">
        <f>O10</f>
        <v>531597</v>
      </c>
      <c r="F22" s="42"/>
      <c r="G22" s="42"/>
      <c r="H22" s="42"/>
      <c r="I22" s="6" t="s">
        <v>42</v>
      </c>
      <c r="J22" s="6"/>
      <c r="K22" s="6" t="s">
        <v>43</v>
      </c>
      <c r="L22" s="42">
        <v>0</v>
      </c>
      <c r="M22" s="42"/>
      <c r="N22" s="42"/>
      <c r="O22" s="42"/>
    </row>
    <row r="23" ht="30" customHeight="1" spans="1:15">
      <c r="A23" s="6"/>
      <c r="B23" s="6"/>
      <c r="C23" s="6" t="s">
        <v>44</v>
      </c>
      <c r="D23" s="6"/>
      <c r="E23" s="43">
        <f>E22</f>
        <v>531597</v>
      </c>
      <c r="F23" s="43"/>
      <c r="G23" s="43"/>
      <c r="H23" s="43"/>
      <c r="I23" s="6"/>
      <c r="J23" s="6"/>
      <c r="K23" s="6" t="s">
        <v>45</v>
      </c>
      <c r="L23" s="64" t="str">
        <f>SUBSTITUTE(SUBSTITUTE(TEXT(INT(L22),"[DBNum2][$-804]G/通用格式元"&amp;IF(INT(L22)=L22,"整",""))&amp;TEXT(MID(L22,FIND(".",L22&amp;".0")+1,1),"[DBNum2][$-804]G/通用格式角")&amp;TEXT(MID(L22,FIND(".",L22&amp;".0")+2,1),"[DBNum2][$-804]G/通用格式分"),"零角","零"),"零分","")</f>
        <v>零元整</v>
      </c>
      <c r="M23" s="64"/>
      <c r="N23" s="64"/>
      <c r="O23" s="64"/>
    </row>
    <row r="24" ht="48" customHeight="1" spans="1:15">
      <c r="A24" s="6" t="s">
        <v>46</v>
      </c>
      <c r="B24" s="6"/>
      <c r="C24" s="6" t="s">
        <v>47</v>
      </c>
      <c r="D24" s="6"/>
      <c r="E24" s="6"/>
      <c r="F24" s="6"/>
      <c r="G24" s="6"/>
      <c r="H24" s="6"/>
      <c r="I24" s="6" t="s">
        <v>48</v>
      </c>
      <c r="J24" s="6"/>
      <c r="K24" s="6" t="s">
        <v>49</v>
      </c>
      <c r="L24" s="6"/>
      <c r="M24" s="6"/>
      <c r="N24" s="6"/>
      <c r="O24" s="6"/>
    </row>
    <row r="25" ht="48" customHeight="1" spans="1:15">
      <c r="A25" s="6" t="s">
        <v>50</v>
      </c>
      <c r="B25" s="6"/>
      <c r="C25" s="44"/>
      <c r="D25" s="44"/>
      <c r="E25" s="44"/>
      <c r="F25" s="44"/>
      <c r="G25" s="44"/>
      <c r="H25" s="44"/>
      <c r="I25" s="6" t="s">
        <v>51</v>
      </c>
      <c r="J25" s="6"/>
      <c r="K25" s="44"/>
      <c r="L25" s="44"/>
      <c r="M25" s="44"/>
      <c r="N25" s="44"/>
      <c r="O25" s="44"/>
    </row>
    <row r="26" ht="48" customHeight="1" spans="1:15">
      <c r="A26" s="6" t="s">
        <v>52</v>
      </c>
      <c r="B26" s="6"/>
      <c r="C26" s="45"/>
      <c r="D26" s="45"/>
      <c r="E26" s="45"/>
      <c r="F26" s="45"/>
      <c r="G26" s="45"/>
      <c r="H26" s="45"/>
      <c r="I26" s="6" t="s">
        <v>53</v>
      </c>
      <c r="J26" s="6"/>
      <c r="K26" s="45"/>
      <c r="L26" s="45"/>
      <c r="M26" s="45"/>
      <c r="N26" s="45"/>
      <c r="O26" s="45"/>
    </row>
    <row r="27" ht="48" customHeight="1" spans="1:15">
      <c r="A27" s="6" t="s">
        <v>54</v>
      </c>
      <c r="B27" s="6"/>
      <c r="C27" s="45"/>
      <c r="D27" s="45"/>
      <c r="E27" s="45"/>
      <c r="F27" s="45"/>
      <c r="G27" s="45"/>
      <c r="H27" s="45"/>
      <c r="I27" s="6" t="s">
        <v>55</v>
      </c>
      <c r="J27" s="6"/>
      <c r="K27" s="45"/>
      <c r="L27" s="45"/>
      <c r="M27" s="45"/>
      <c r="N27" s="45"/>
      <c r="O27" s="45"/>
    </row>
    <row r="33" ht="14.4" spans="2:2">
      <c r="B33" s="46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8:O8"/>
    <mergeCell ref="A9:F9"/>
    <mergeCell ref="A11:O11"/>
    <mergeCell ref="A21:B21"/>
    <mergeCell ref="C22:D22"/>
    <mergeCell ref="E22:H22"/>
    <mergeCell ref="L22:O22"/>
    <mergeCell ref="C23:D23"/>
    <mergeCell ref="E23:H23"/>
    <mergeCell ref="L23:O23"/>
    <mergeCell ref="A24:B24"/>
    <mergeCell ref="C24:H24"/>
    <mergeCell ref="I24:J24"/>
    <mergeCell ref="K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5:A6"/>
    <mergeCell ref="H3:H4"/>
    <mergeCell ref="A22:B23"/>
    <mergeCell ref="I22:J23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666-666</cp:lastModifiedBy>
  <dcterms:created xsi:type="dcterms:W3CDTF">2018-06-27T06:08:00Z</dcterms:created>
  <cp:lastPrinted>2018-07-05T03:08:00Z</cp:lastPrinted>
  <dcterms:modified xsi:type="dcterms:W3CDTF">2019-01-21T05:12:07Z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