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前期" sheetId="12" r:id="rId1"/>
    <sheet name="2" sheetId="13" r:id="rId2"/>
  </sheets>
  <calcPr calcId="144525"/>
</workbook>
</file>

<file path=xl/sharedStrings.xml><?xml version="1.0" encoding="utf-8"?>
<sst xmlns="http://schemas.openxmlformats.org/spreadsheetml/2006/main" count="182" uniqueCount="80">
  <si>
    <t xml:space="preserve">工程款支付证书 </t>
  </si>
  <si>
    <t>工程名称</t>
  </si>
  <si>
    <t>2018年文成县农村公路安全生命防护（安保工程）</t>
  </si>
  <si>
    <t>建设单位</t>
  </si>
  <si>
    <t>ERP编号</t>
  </si>
  <si>
    <t>档案编号</t>
  </si>
  <si>
    <t>合同金额</t>
  </si>
  <si>
    <t>中标时间</t>
  </si>
  <si>
    <t>2018.8.13</t>
  </si>
  <si>
    <t>已提供工程资料</t>
  </si>
  <si>
    <t>中标书、施工合同原件、内部承包协议、竣工、审计</t>
  </si>
  <si>
    <t>保存地址</t>
  </si>
  <si>
    <t>合肥</t>
  </si>
  <si>
    <t>责任单位</t>
  </si>
  <si>
    <t>东部大区</t>
  </si>
  <si>
    <t>决算金额</t>
  </si>
  <si>
    <t>决算时间</t>
  </si>
  <si>
    <t>项目部印章</t>
  </si>
  <si>
    <t>无</t>
  </si>
  <si>
    <t>施工人</t>
  </si>
  <si>
    <t>周恒泉18857466661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</si>
  <si>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</si>
  <si>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</si>
  <si>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</si>
  <si>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</si>
  <si>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</si>
  <si>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</si>
  <si>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</si>
  <si>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</si>
  <si>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</si>
  <si>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</si>
  <si>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</si>
  <si>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</si>
  <si>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</si>
  <si>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</si>
  <si>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</si>
  <si>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</si>
  <si>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</si>
  <si>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</si>
  <si>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</si>
  <si>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</si>
  <si>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</si>
  <si>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</si>
  <si>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</si>
  <si>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</si>
  <si>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</si>
  <si>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</si>
  <si>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</si>
  <si>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</si>
  <si>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</si>
  <si>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</si>
  <si>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中行</t>
  </si>
  <si>
    <t>企税</t>
  </si>
  <si>
    <t>2018年12月16日办理外经证500元</t>
  </si>
  <si>
    <t>2材料</t>
  </si>
  <si>
    <t>防止成不动户，基本户转钱</t>
  </si>
  <si>
    <t>水利基金</t>
  </si>
  <si>
    <t>周恒泉</t>
  </si>
  <si>
    <t>杭州华宏劳务分包有限公司</t>
  </si>
  <si>
    <t>长兴路路顺交通设施工程有限公司</t>
  </si>
  <si>
    <t>民工工资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</si>
  <si>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</si>
  <si>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</si>
  <si>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</si>
  <si>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</si>
  <si>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</si>
  <si>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</si>
  <si>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</si>
  <si>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</si>
  <si>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1752 5719 0682</t>
  </si>
  <si>
    <t>剩余全部管理费</t>
  </si>
  <si>
    <t>外经证</t>
  </si>
  <si>
    <t>常州富达苏科智能交通材料有限责任公司-</t>
  </si>
  <si>
    <t>企税1.6%</t>
  </si>
  <si>
    <t>转账费</t>
  </si>
  <si>
    <t>宁波汇家建筑劳务有限公司</t>
  </si>
  <si>
    <t>先支付</t>
  </si>
  <si>
    <t>2021年12月开票税金</t>
  </si>
  <si>
    <t>宁波鄞州宁东谦源建材经营部</t>
  </si>
  <si>
    <t>文成县荣成混凝土有限公司</t>
  </si>
</sst>
</file>

<file path=xl/styles.xml><?xml version="1.0" encoding="utf-8"?>
<styleSheet xmlns="http://schemas.openxmlformats.org/spreadsheetml/2006/main">
  <numFmts count="12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/m/d;@"/>
    <numFmt numFmtId="43" formatCode="_ * #,##0.00_ ;_ * \-#,##0.00_ ;_ * &quot;-&quot;??_ ;_ @_ "/>
    <numFmt numFmtId="41" formatCode="_ * #,##0_ ;_ * \-#,##0_ ;_ * &quot;-&quot;_ ;_ @_ "/>
    <numFmt numFmtId="177" formatCode="#,##0.00_ "/>
    <numFmt numFmtId="178" formatCode="yyyy&quot;年&quot;m&quot;月&quot;d&quot;日&quot;;@"/>
    <numFmt numFmtId="179" formatCode="0.00_ "/>
    <numFmt numFmtId="180" formatCode="0.0%"/>
    <numFmt numFmtId="181" formatCode="0.00_);[Red]\(0.00\)"/>
    <numFmt numFmtId="182" formatCode="#,##0_ "/>
    <numFmt numFmtId="183" formatCode="[DBNum2][$RMB]General;[Red][DBNum2][$RMB]General"/>
  </numFmts>
  <fonts count="36"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</font>
    <font>
      <sz val="8"/>
      <color rgb="FFFF0000"/>
      <name val="宋体"/>
      <charset val="134"/>
    </font>
    <font>
      <sz val="10"/>
      <color rgb="FFFF0000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8" borderId="12" applyNumberFormat="0" applyAlignment="0" applyProtection="0">
      <alignment vertical="center"/>
    </xf>
    <xf numFmtId="44" fontId="20" fillId="0" borderId="0">
      <protection locked="0"/>
    </xf>
    <xf numFmtId="41" fontId="16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4" borderId="14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20" fillId="0" borderId="0">
      <protection locked="0"/>
    </xf>
    <xf numFmtId="0" fontId="28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1" fillId="10" borderId="13" applyNumberFormat="0" applyAlignment="0" applyProtection="0">
      <alignment vertical="center"/>
    </xf>
    <xf numFmtId="0" fontId="30" fillId="10" borderId="12" applyNumberFormat="0" applyAlignment="0" applyProtection="0">
      <alignment vertical="center"/>
    </xf>
    <xf numFmtId="0" fontId="31" fillId="23" borderId="17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5" fillId="0" borderId="0">
      <protection locked="0"/>
    </xf>
  </cellStyleXfs>
  <cellXfs count="119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2" fillId="2" borderId="1" xfId="50" applyFont="1" applyFill="1" applyBorder="1" applyAlignment="1" applyProtection="1">
      <alignment horizontal="center" vertical="center"/>
    </xf>
    <xf numFmtId="0" fontId="3" fillId="2" borderId="2" xfId="50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shrinkToFit="1"/>
    </xf>
    <xf numFmtId="0" fontId="4" fillId="2" borderId="3" xfId="50" applyFont="1" applyFill="1" applyBorder="1" applyAlignment="1" applyProtection="1">
      <alignment horizontal="center" vertical="center" shrinkToFit="1"/>
    </xf>
    <xf numFmtId="177" fontId="3" fillId="2" borderId="2" xfId="50" applyNumberFormat="1" applyFont="1" applyFill="1" applyBorder="1" applyAlignment="1" applyProtection="1">
      <alignment horizontal="center" vertical="center" wrapText="1"/>
    </xf>
    <xf numFmtId="178" fontId="3" fillId="2" borderId="4" xfId="50" applyNumberFormat="1" applyFont="1" applyFill="1" applyBorder="1" applyAlignment="1" applyProtection="1">
      <alignment horizontal="center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3" fillId="3" borderId="3" xfId="50" applyFont="1" applyFill="1" applyBorder="1" applyAlignment="1" applyProtection="1">
      <alignment horizontal="center" vertical="center" wrapText="1"/>
    </xf>
    <xf numFmtId="0" fontId="3" fillId="3" borderId="5" xfId="50" applyFont="1" applyFill="1" applyBorder="1" applyAlignment="1" applyProtection="1">
      <alignment horizontal="center" vertical="center" wrapText="1"/>
    </xf>
    <xf numFmtId="0" fontId="3" fillId="3" borderId="4" xfId="50" applyFont="1" applyFill="1" applyBorder="1" applyAlignment="1" applyProtection="1">
      <alignment horizontal="center" vertical="center" wrapText="1"/>
    </xf>
    <xf numFmtId="0" fontId="3" fillId="3" borderId="2" xfId="50" applyFont="1" applyFill="1" applyBorder="1" applyAlignment="1" applyProtection="1">
      <alignment horizontal="center" vertical="center" wrapText="1"/>
    </xf>
    <xf numFmtId="0" fontId="3" fillId="2" borderId="3" xfId="50" applyFont="1" applyFill="1" applyBorder="1" applyAlignment="1" applyProtection="1">
      <alignment horizontal="center" vertical="center" wrapText="1"/>
    </xf>
    <xf numFmtId="0" fontId="3" fillId="2" borderId="5" xfId="50" applyFont="1" applyFill="1" applyBorder="1" applyAlignment="1" applyProtection="1">
      <alignment horizontal="center" vertical="center" wrapText="1"/>
    </xf>
    <xf numFmtId="0" fontId="3" fillId="2" borderId="4" xfId="50" applyFont="1" applyFill="1" applyBorder="1" applyAlignment="1" applyProtection="1">
      <alignment horizontal="center" vertical="center" wrapText="1"/>
    </xf>
    <xf numFmtId="176" fontId="3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/>
    </xf>
    <xf numFmtId="178" fontId="0" fillId="0" borderId="2" xfId="0" applyNumberFormat="1" applyFont="1" applyFill="1" applyBorder="1" applyAlignment="1">
      <alignment horizontal="center" vertical="center"/>
    </xf>
    <xf numFmtId="177" fontId="0" fillId="2" borderId="4" xfId="50" applyNumberFormat="1" applyFont="1" applyFill="1" applyBorder="1" applyAlignment="1" applyProtection="1">
      <alignment horizontal="right" vertical="center" shrinkToFit="1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179" fontId="0" fillId="0" borderId="2" xfId="0" applyNumberFormat="1" applyFont="1" applyFill="1" applyBorder="1" applyAlignment="1">
      <alignment horizontal="center" vertical="center"/>
    </xf>
    <xf numFmtId="179" fontId="0" fillId="0" borderId="2" xfId="0" applyNumberFormat="1" applyFont="1" applyFill="1" applyBorder="1" applyAlignment="1">
      <alignment horizontal="center" vertical="center" wrapText="1"/>
    </xf>
    <xf numFmtId="180" fontId="1" fillId="2" borderId="2" xfId="19" applyNumberFormat="1" applyFont="1" applyFill="1" applyBorder="1" applyAlignment="1" applyProtection="1">
      <alignment horizontal="center" vertical="center" wrapText="1"/>
    </xf>
    <xf numFmtId="179" fontId="0" fillId="0" borderId="2" xfId="0" applyNumberFormat="1" applyFont="1" applyFill="1" applyBorder="1" applyAlignment="1">
      <alignment vertical="center"/>
    </xf>
    <xf numFmtId="177" fontId="1" fillId="2" borderId="2" xfId="50" applyNumberFormat="1" applyFont="1" applyFill="1" applyBorder="1" applyAlignment="1" applyProtection="1">
      <alignment vertical="center" shrinkToFit="1"/>
    </xf>
    <xf numFmtId="177" fontId="1" fillId="2" borderId="2" xfId="50" applyNumberFormat="1" applyFont="1" applyFill="1" applyBorder="1" applyAlignment="1" applyProtection="1">
      <alignment horizontal="left" vertical="center" wrapText="1" shrinkToFit="1"/>
    </xf>
    <xf numFmtId="177" fontId="5" fillId="2" borderId="4" xfId="50" applyNumberFormat="1" applyFont="1" applyFill="1" applyBorder="1" applyAlignment="1" applyProtection="1">
      <alignment horizontal="right" vertical="center" shrinkToFit="1"/>
    </xf>
    <xf numFmtId="0" fontId="6" fillId="2" borderId="2" xfId="50" applyFont="1" applyFill="1" applyBorder="1" applyAlignment="1" applyProtection="1">
      <alignment horizontal="center" vertical="center" wrapText="1"/>
    </xf>
    <xf numFmtId="178" fontId="7" fillId="0" borderId="6" xfId="0" applyNumberFormat="1" applyFont="1" applyFill="1" applyBorder="1" applyAlignment="1">
      <alignment horizontal="center" vertical="center"/>
    </xf>
    <xf numFmtId="177" fontId="7" fillId="2" borderId="4" xfId="50" applyNumberFormat="1" applyFont="1" applyFill="1" applyBorder="1" applyAlignment="1" applyProtection="1">
      <alignment horizontal="right" vertical="center" shrinkToFit="1"/>
    </xf>
    <xf numFmtId="179" fontId="7" fillId="0" borderId="2" xfId="0" applyNumberFormat="1" applyFont="1" applyFill="1" applyBorder="1" applyAlignment="1">
      <alignment vertical="center"/>
    </xf>
    <xf numFmtId="179" fontId="7" fillId="0" borderId="2" xfId="0" applyNumberFormat="1" applyFont="1" applyFill="1" applyBorder="1" applyAlignment="1">
      <alignment horizontal="center" vertical="center"/>
    </xf>
    <xf numFmtId="177" fontId="6" fillId="2" borderId="2" xfId="50" applyNumberFormat="1" applyFont="1" applyFill="1" applyBorder="1" applyAlignment="1" applyProtection="1">
      <alignment horizontal="left" vertical="center" wrapText="1" shrinkToFit="1"/>
    </xf>
    <xf numFmtId="180" fontId="6" fillId="2" borderId="2" xfId="19" applyNumberFormat="1" applyFont="1" applyFill="1" applyBorder="1" applyAlignment="1" applyProtection="1">
      <alignment horizontal="center" vertical="center" wrapText="1"/>
    </xf>
    <xf numFmtId="178" fontId="7" fillId="2" borderId="2" xfId="50" applyNumberFormat="1" applyFont="1" applyFill="1" applyBorder="1" applyAlignment="1" applyProtection="1">
      <alignment horizontal="center" vertical="center" shrinkToFit="1"/>
    </xf>
    <xf numFmtId="177" fontId="8" fillId="2" borderId="2" xfId="50" applyNumberFormat="1" applyFont="1" applyFill="1" applyBorder="1" applyAlignment="1" applyProtection="1">
      <alignment horizontal="right" vertical="center" shrinkToFit="1"/>
    </xf>
    <xf numFmtId="177" fontId="9" fillId="2" borderId="4" xfId="50" applyNumberFormat="1" applyFont="1" applyFill="1" applyBorder="1" applyAlignment="1" applyProtection="1">
      <alignment horizontal="right" vertical="center" shrinkToFit="1"/>
    </xf>
    <xf numFmtId="179" fontId="6" fillId="2" borderId="2" xfId="4" applyNumberFormat="1" applyFont="1" applyFill="1" applyBorder="1" applyAlignment="1" applyProtection="1">
      <alignment horizontal="center" vertical="center" wrapText="1"/>
    </xf>
    <xf numFmtId="177" fontId="6" fillId="2" borderId="2" xfId="50" applyNumberFormat="1" applyFont="1" applyFill="1" applyBorder="1" applyAlignment="1" applyProtection="1">
      <alignment vertical="center" shrinkToFit="1"/>
    </xf>
    <xf numFmtId="178" fontId="5" fillId="2" borderId="2" xfId="50" applyNumberFormat="1" applyFont="1" applyFill="1" applyBorder="1" applyAlignment="1" applyProtection="1">
      <alignment horizontal="center" vertical="center" shrinkToFit="1"/>
    </xf>
    <xf numFmtId="179" fontId="1" fillId="2" borderId="2" xfId="4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177" fontId="1" fillId="2" borderId="2" xfId="50" applyNumberFormat="1" applyFont="1" applyFill="1" applyBorder="1" applyAlignment="1" applyProtection="1">
      <alignment vertical="center" wrapText="1" shrinkToFit="1"/>
    </xf>
    <xf numFmtId="9" fontId="1" fillId="2" borderId="2" xfId="19" applyFont="1" applyFill="1" applyBorder="1" applyAlignment="1" applyProtection="1">
      <alignment horizontal="center" vertical="center" wrapText="1"/>
    </xf>
    <xf numFmtId="9" fontId="1" fillId="2" borderId="2" xfId="19" applyNumberFormat="1" applyFont="1" applyFill="1" applyBorder="1" applyAlignment="1" applyProtection="1">
      <alignment horizontal="center" vertical="center" wrapTex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178" fontId="9" fillId="2" borderId="2" xfId="50" applyNumberFormat="1" applyFont="1" applyFill="1" applyBorder="1" applyAlignment="1" applyProtection="1">
      <alignment horizontal="center" vertical="center" shrinkToFit="1"/>
    </xf>
    <xf numFmtId="177" fontId="6" fillId="2" borderId="2" xfId="50" applyNumberFormat="1" applyFont="1" applyFill="1" applyBorder="1" applyAlignment="1" applyProtection="1">
      <alignment vertical="center" wrapText="1" shrinkToFit="1"/>
    </xf>
    <xf numFmtId="9" fontId="6" fillId="2" borderId="2" xfId="19" applyNumberFormat="1" applyFont="1" applyFill="1" applyBorder="1" applyAlignment="1" applyProtection="1">
      <alignment horizontal="center" vertical="center" wrapText="1"/>
    </xf>
    <xf numFmtId="0" fontId="3" fillId="2" borderId="2" xfId="50" applyFont="1" applyFill="1" applyBorder="1" applyAlignment="1" applyProtection="1">
      <alignment horizontal="center" vertical="center" shrinkToFit="1"/>
    </xf>
    <xf numFmtId="179" fontId="3" fillId="2" borderId="2" xfId="50" applyNumberFormat="1" applyFont="1" applyFill="1" applyBorder="1" applyAlignment="1" applyProtection="1">
      <alignment horizontal="center" vertical="center" shrinkToFit="1"/>
    </xf>
    <xf numFmtId="177" fontId="10" fillId="2" borderId="2" xfId="50" applyNumberFormat="1" applyFont="1" applyFill="1" applyBorder="1" applyAlignment="1" applyProtection="1">
      <alignment horizontal="right" vertical="center" shrinkToFit="1"/>
    </xf>
    <xf numFmtId="0" fontId="11" fillId="2" borderId="2" xfId="50" applyFont="1" applyFill="1" applyBorder="1" applyAlignment="1" applyProtection="1">
      <alignment horizontal="center" vertical="center" wrapText="1"/>
    </xf>
    <xf numFmtId="181" fontId="12" fillId="2" borderId="3" xfId="50" applyNumberFormat="1" applyFont="1" applyFill="1" applyBorder="1" applyAlignment="1" applyProtection="1">
      <alignment horizontal="center" vertical="center" shrinkToFit="1"/>
    </xf>
    <xf numFmtId="181" fontId="12" fillId="2" borderId="5" xfId="50" applyNumberFormat="1" applyFont="1" applyFill="1" applyBorder="1" applyAlignment="1" applyProtection="1">
      <alignment horizontal="center" vertical="center" shrinkToFit="1"/>
    </xf>
    <xf numFmtId="0" fontId="12" fillId="2" borderId="7" xfId="50" applyFont="1" applyFill="1" applyBorder="1" applyAlignment="1" applyProtection="1">
      <alignment horizontal="center" vertical="center" wrapText="1"/>
    </xf>
    <xf numFmtId="0" fontId="12" fillId="2" borderId="8" xfId="50" applyFont="1" applyFill="1" applyBorder="1" applyAlignment="1" applyProtection="1">
      <alignment horizontal="center" vertical="center" wrapText="1"/>
    </xf>
    <xf numFmtId="0" fontId="0" fillId="2" borderId="0" xfId="0" applyFont="1" applyFill="1" applyAlignment="1">
      <alignment vertical="center"/>
    </xf>
    <xf numFmtId="0" fontId="4" fillId="2" borderId="5" xfId="50" applyFont="1" applyFill="1" applyBorder="1" applyAlignment="1" applyProtection="1">
      <alignment horizontal="center" vertical="center" shrinkToFit="1"/>
    </xf>
    <xf numFmtId="0" fontId="3" fillId="2" borderId="2" xfId="50" applyFont="1" applyFill="1" applyBorder="1" applyAlignment="1" applyProtection="1">
      <alignment horizontal="center" vertical="center"/>
    </xf>
    <xf numFmtId="177" fontId="3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horizontal="right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182" fontId="1" fillId="2" borderId="2" xfId="50" applyNumberFormat="1" applyFont="1" applyFill="1" applyBorder="1" applyAlignment="1" applyProtection="1">
      <alignment vertical="center" shrinkToFit="1"/>
    </xf>
    <xf numFmtId="177" fontId="1" fillId="2" borderId="2" xfId="50" applyNumberFormat="1" applyFont="1" applyFill="1" applyBorder="1" applyAlignment="1" applyProtection="1">
      <alignment vertical="center" wrapText="1"/>
    </xf>
    <xf numFmtId="182" fontId="1" fillId="2" borderId="2" xfId="50" applyNumberFormat="1" applyFont="1" applyFill="1" applyBorder="1" applyAlignment="1" applyProtection="1">
      <alignment horizontal="center" vertical="center" shrinkToFit="1"/>
    </xf>
    <xf numFmtId="177" fontId="6" fillId="2" borderId="2" xfId="50" applyNumberFormat="1" applyFont="1" applyFill="1" applyBorder="1" applyAlignment="1" applyProtection="1">
      <alignment horizontal="right" vertical="center" shrinkToFit="1"/>
    </xf>
    <xf numFmtId="177" fontId="6" fillId="2" borderId="2" xfId="50" applyNumberFormat="1" applyFont="1" applyFill="1" applyBorder="1" applyAlignment="1" applyProtection="1">
      <alignment horizontal="center" vertical="center" wrapText="1" shrinkToFit="1"/>
    </xf>
    <xf numFmtId="177" fontId="6" fillId="2" borderId="2" xfId="50" applyNumberFormat="1" applyFont="1" applyFill="1" applyBorder="1" applyAlignment="1" applyProtection="1">
      <alignment horizontal="center" vertical="center" wrapText="1"/>
    </xf>
    <xf numFmtId="177" fontId="13" fillId="2" borderId="2" xfId="50" applyNumberFormat="1" applyFont="1" applyFill="1" applyBorder="1" applyAlignment="1" applyProtection="1">
      <alignment horizontal="right" vertical="center" shrinkToFit="1"/>
    </xf>
    <xf numFmtId="177" fontId="13" fillId="2" borderId="2" xfId="50" applyNumberFormat="1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/>
    </xf>
    <xf numFmtId="0" fontId="12" fillId="2" borderId="9" xfId="50" applyFont="1" applyFill="1" applyBorder="1" applyAlignment="1" applyProtection="1">
      <alignment horizontal="center" vertical="center" wrapText="1"/>
    </xf>
    <xf numFmtId="0" fontId="12" fillId="2" borderId="10" xfId="50" applyFont="1" applyFill="1" applyBorder="1" applyAlignment="1" applyProtection="1">
      <alignment horizontal="center" vertical="center" wrapText="1"/>
    </xf>
    <xf numFmtId="177" fontId="12" fillId="2" borderId="3" xfId="50" applyNumberFormat="1" applyFont="1" applyFill="1" applyBorder="1" applyAlignment="1" applyProtection="1">
      <alignment horizontal="center" vertical="center" shrinkToFit="1"/>
    </xf>
    <xf numFmtId="177" fontId="12" fillId="2" borderId="5" xfId="50" applyNumberFormat="1" applyFont="1" applyFill="1" applyBorder="1" applyAlignment="1" applyProtection="1">
      <alignment horizontal="center" vertical="center" shrinkToFit="1"/>
    </xf>
    <xf numFmtId="0" fontId="12" fillId="2" borderId="1" xfId="50" applyFont="1" applyFill="1" applyBorder="1" applyAlignment="1" applyProtection="1">
      <alignment horizontal="center" vertical="center" wrapText="1"/>
    </xf>
    <xf numFmtId="0" fontId="12" fillId="2" borderId="11" xfId="50" applyFont="1" applyFill="1" applyBorder="1" applyAlignment="1" applyProtection="1">
      <alignment horizontal="center" vertical="center" wrapText="1"/>
    </xf>
    <xf numFmtId="183" fontId="12" fillId="2" borderId="3" xfId="50" applyNumberFormat="1" applyFont="1" applyFill="1" applyBorder="1" applyAlignment="1" applyProtection="1">
      <alignment horizontal="center" vertical="center" shrinkToFit="1"/>
    </xf>
    <xf numFmtId="183" fontId="12" fillId="2" borderId="5" xfId="50" applyNumberFormat="1" applyFont="1" applyFill="1" applyBorder="1" applyAlignment="1" applyProtection="1">
      <alignment horizontal="center" vertical="center" shrinkToFit="1"/>
    </xf>
    <xf numFmtId="0" fontId="3" fillId="2" borderId="2" xfId="50" applyNumberFormat="1" applyFont="1" applyFill="1" applyBorder="1" applyAlignment="1" applyProtection="1">
      <alignment horizontal="center" vertical="center" shrinkToFit="1"/>
    </xf>
    <xf numFmtId="0" fontId="0" fillId="2" borderId="2" xfId="50" applyNumberFormat="1" applyFont="1" applyFill="1" applyBorder="1" applyAlignment="1">
      <alignment horizontal="center" vertical="center"/>
      <protection locked="0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77" fontId="3" fillId="3" borderId="3" xfId="50" applyNumberFormat="1" applyFont="1" applyFill="1" applyBorder="1" applyAlignment="1" applyProtection="1">
      <alignment horizontal="center" vertical="center" wrapText="1"/>
    </xf>
    <xf numFmtId="177" fontId="3" fillId="3" borderId="5" xfId="50" applyNumberFormat="1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/>
    </xf>
    <xf numFmtId="177" fontId="3" fillId="2" borderId="3" xfId="50" applyNumberFormat="1" applyFont="1" applyFill="1" applyBorder="1" applyAlignment="1" applyProtection="1">
      <alignment vertical="center" wrapText="1"/>
    </xf>
    <xf numFmtId="177" fontId="3" fillId="2" borderId="5" xfId="50" applyNumberFormat="1" applyFont="1" applyFill="1" applyBorder="1" applyAlignment="1" applyProtection="1">
      <alignment vertical="center" wrapText="1"/>
    </xf>
    <xf numFmtId="177" fontId="0" fillId="2" borderId="2" xfId="50" applyNumberFormat="1" applyFont="1" applyFill="1" applyBorder="1" applyAlignment="1" applyProtection="1">
      <alignment horizontal="left" vertical="center" wrapText="1"/>
    </xf>
    <xf numFmtId="177" fontId="0" fillId="2" borderId="2" xfId="50" applyNumberFormat="1" applyFont="1" applyFill="1" applyBorder="1" applyAlignment="1" applyProtection="1">
      <alignment horizontal="right" vertical="center" shrinkToFit="1"/>
    </xf>
    <xf numFmtId="10" fontId="7" fillId="0" borderId="2" xfId="0" applyNumberFormat="1" applyFont="1" applyFill="1" applyBorder="1" applyAlignment="1">
      <alignment vertical="center"/>
    </xf>
    <xf numFmtId="177" fontId="7" fillId="2" borderId="2" xfId="50" applyNumberFormat="1" applyFont="1" applyFill="1" applyBorder="1" applyAlignment="1" applyProtection="1">
      <alignment horizontal="right" vertical="center" shrinkToFit="1"/>
    </xf>
    <xf numFmtId="179" fontId="1" fillId="2" borderId="2" xfId="50" applyNumberFormat="1" applyFont="1" applyFill="1" applyBorder="1" applyAlignment="1" applyProtection="1">
      <alignment horizontal="center" vertical="center"/>
    </xf>
    <xf numFmtId="177" fontId="7" fillId="2" borderId="2" xfId="50" applyNumberFormat="1" applyFont="1" applyFill="1" applyBorder="1" applyAlignment="1" applyProtection="1">
      <alignment horizontal="left" vertical="center" wrapText="1"/>
    </xf>
    <xf numFmtId="179" fontId="6" fillId="2" borderId="2" xfId="50" applyNumberFormat="1" applyFont="1" applyFill="1" applyBorder="1" applyAlignment="1" applyProtection="1">
      <alignment horizontal="center" vertical="center"/>
    </xf>
    <xf numFmtId="179" fontId="7" fillId="2" borderId="2" xfId="0" applyNumberFormat="1" applyFont="1" applyFill="1" applyBorder="1" applyAlignment="1">
      <alignment vertical="center"/>
    </xf>
    <xf numFmtId="10" fontId="7" fillId="0" borderId="2" xfId="0" applyNumberFormat="1" applyFont="1" applyFill="1" applyBorder="1" applyAlignment="1">
      <alignment vertical="center" wrapText="1"/>
    </xf>
    <xf numFmtId="10" fontId="0" fillId="0" borderId="2" xfId="0" applyNumberFormat="1" applyFont="1" applyFill="1" applyBorder="1" applyAlignment="1">
      <alignment vertical="center" wrapText="1"/>
    </xf>
    <xf numFmtId="179" fontId="0" fillId="2" borderId="2" xfId="0" applyNumberFormat="1" applyFont="1" applyFill="1" applyBorder="1" applyAlignment="1">
      <alignment vertical="center"/>
    </xf>
    <xf numFmtId="179" fontId="3" fillId="2" borderId="2" xfId="50" applyNumberFormat="1" applyFont="1" applyFill="1" applyBorder="1" applyAlignment="1" applyProtection="1">
      <alignment horizontal="right" vertical="center"/>
    </xf>
    <xf numFmtId="177" fontId="12" fillId="2" borderId="4" xfId="50" applyNumberFormat="1" applyFont="1" applyFill="1" applyBorder="1" applyAlignment="1" applyProtection="1">
      <alignment horizontal="center" vertical="center" shrinkToFit="1"/>
    </xf>
    <xf numFmtId="183" fontId="12" fillId="2" borderId="4" xfId="50" applyNumberFormat="1" applyFont="1" applyFill="1" applyBorder="1" applyAlignment="1" applyProtection="1">
      <alignment horizontal="center" vertical="center" shrinkToFit="1"/>
    </xf>
    <xf numFmtId="178" fontId="7" fillId="0" borderId="2" xfId="0" applyNumberFormat="1" applyFont="1" applyFill="1" applyBorder="1" applyAlignment="1">
      <alignment horizontal="center" vertical="center"/>
    </xf>
    <xf numFmtId="179" fontId="7" fillId="0" borderId="2" xfId="0" applyNumberFormat="1" applyFont="1" applyFill="1" applyBorder="1" applyAlignment="1">
      <alignment horizontal="center" vertical="center" wrapText="1"/>
    </xf>
    <xf numFmtId="178" fontId="0" fillId="0" borderId="6" xfId="0" applyNumberFormat="1" applyFont="1" applyFill="1" applyBorder="1" applyAlignment="1">
      <alignment horizontal="center" vertical="center"/>
    </xf>
    <xf numFmtId="182" fontId="6" fillId="2" borderId="2" xfId="50" applyNumberFormat="1" applyFont="1" applyFill="1" applyBorder="1" applyAlignment="1" applyProtection="1">
      <alignment vertical="center" shrinkToFit="1"/>
    </xf>
    <xf numFmtId="177" fontId="6" fillId="2" borderId="2" xfId="50" applyNumberFormat="1" applyFont="1" applyFill="1" applyBorder="1" applyAlignment="1" applyProtection="1">
      <alignment vertical="center" wrapText="1"/>
    </xf>
    <xf numFmtId="10" fontId="0" fillId="0" borderId="2" xfId="0" applyNumberFormat="1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27</xdr:row>
      <xdr:rowOff>114300</xdr:rowOff>
    </xdr:from>
    <xdr:to>
      <xdr:col>6</xdr:col>
      <xdr:colOff>1148080</xdr:colOff>
      <xdr:row>54</xdr:row>
      <xdr:rowOff>100965</xdr:rowOff>
    </xdr:to>
    <xdr:pic>
      <xdr:nvPicPr>
        <xdr:cNvPr id="2" name="图片 1" descr="QP2SB5Y$HR0R{WAOINQ@K{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7319010"/>
          <a:ext cx="7887335" cy="461581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254000</xdr:colOff>
      <xdr:row>27</xdr:row>
      <xdr:rowOff>142875</xdr:rowOff>
    </xdr:from>
    <xdr:to>
      <xdr:col>16</xdr:col>
      <xdr:colOff>1302385</xdr:colOff>
      <xdr:row>55</xdr:row>
      <xdr:rowOff>116205</xdr:rowOff>
    </xdr:to>
    <xdr:pic>
      <xdr:nvPicPr>
        <xdr:cNvPr id="3" name="图片 2" descr="C(OTO9KNNJS8H`K)4)9]O0Z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31835" y="7347585"/>
          <a:ext cx="7821295" cy="47739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</xdr:colOff>
      <xdr:row>27</xdr:row>
      <xdr:rowOff>57150</xdr:rowOff>
    </xdr:from>
    <xdr:to>
      <xdr:col>7</xdr:col>
      <xdr:colOff>295910</xdr:colOff>
      <xdr:row>58</xdr:row>
      <xdr:rowOff>28575</xdr:rowOff>
    </xdr:to>
    <xdr:pic>
      <xdr:nvPicPr>
        <xdr:cNvPr id="4" name="图片 3" descr="Cache_-5cc273a1ffb8a58e.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10462260"/>
          <a:ext cx="8372475" cy="5286375"/>
        </a:xfrm>
        <a:prstGeom prst="rect">
          <a:avLst/>
        </a:prstGeom>
      </xdr:spPr>
    </xdr:pic>
    <xdr:clientData/>
  </xdr:twoCellAnchor>
  <xdr:twoCellAnchor editAs="oneCell">
    <xdr:from>
      <xdr:col>7</xdr:col>
      <xdr:colOff>346075</xdr:colOff>
      <xdr:row>27</xdr:row>
      <xdr:rowOff>152400</xdr:rowOff>
    </xdr:from>
    <xdr:to>
      <xdr:col>16</xdr:col>
      <xdr:colOff>2659380</xdr:colOff>
      <xdr:row>54</xdr:row>
      <xdr:rowOff>66675</xdr:rowOff>
    </xdr:to>
    <xdr:pic>
      <xdr:nvPicPr>
        <xdr:cNvPr id="5" name="图片 4" descr="Cache_6e02d089f44cbd8a.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23910" y="10557510"/>
          <a:ext cx="9086215" cy="4543425"/>
        </a:xfrm>
        <a:prstGeom prst="rect">
          <a:avLst/>
        </a:prstGeom>
      </xdr:spPr>
    </xdr:pic>
    <xdr:clientData/>
  </xdr:twoCellAnchor>
  <xdr:twoCellAnchor editAs="oneCell">
    <xdr:from>
      <xdr:col>5</xdr:col>
      <xdr:colOff>1381125</xdr:colOff>
      <xdr:row>16</xdr:row>
      <xdr:rowOff>19050</xdr:rowOff>
    </xdr:from>
    <xdr:to>
      <xdr:col>11</xdr:col>
      <xdr:colOff>681990</xdr:colOff>
      <xdr:row>18</xdr:row>
      <xdr:rowOff>53975</xdr:rowOff>
    </xdr:to>
    <xdr:pic>
      <xdr:nvPicPr>
        <xdr:cNvPr id="2" name="图片 1" descr="VPFF}5U8PH547{PYU7}(VEQ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73850" y="6182360"/>
          <a:ext cx="4719320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3"/>
  <sheetViews>
    <sheetView workbookViewId="0">
      <selection activeCell="Q29" sqref="Q29"/>
    </sheetView>
  </sheetViews>
  <sheetFormatPr defaultColWidth="9" defaultRowHeight="13.5"/>
  <cols>
    <col min="1" max="1" width="3.21666666666667" style="1" customWidth="1"/>
    <col min="2" max="2" width="15.8833333333333" style="2" customWidth="1"/>
    <col min="3" max="3" width="16.1916666666667" style="1" customWidth="1"/>
    <col min="4" max="4" width="15.3833333333333" style="1" customWidth="1"/>
    <col min="5" max="5" width="18.7833333333333" style="3" customWidth="1"/>
    <col min="6" max="6" width="19.1083333333333" style="3" customWidth="1"/>
    <col min="7" max="7" width="17.4416666666667" style="3" customWidth="1"/>
    <col min="8" max="8" width="4.89166666666667" style="1" customWidth="1"/>
    <col min="9" max="9" width="10.3333333333333" style="3" customWidth="1"/>
    <col min="10" max="10" width="10" style="3" customWidth="1"/>
    <col min="11" max="12" width="9.33333333333333" style="1" customWidth="1"/>
    <col min="13" max="13" width="9.66666666666667" style="3" customWidth="1"/>
    <col min="14" max="14" width="16.1083333333333" style="1" customWidth="1"/>
    <col min="15" max="15" width="10.1083333333333" style="1" customWidth="1"/>
    <col min="16" max="16" width="9.10833333333333" style="1" customWidth="1"/>
    <col min="17" max="17" width="46.625" style="1" customWidth="1"/>
    <col min="18" max="18" width="14.8" style="1" customWidth="1"/>
    <col min="19" max="19" width="14.5333333333333" style="1" customWidth="1"/>
    <col min="20" max="20" width="15.5333333333333" style="3" customWidth="1"/>
    <col min="21" max="21" width="15.4416666666667" style="1" customWidth="1"/>
    <col min="22" max="16362" width="9" style="1" customWidth="1"/>
    <col min="16363" max="16384" width="9" style="4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  <c r="XFD1" s="4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3"/>
      <c r="J2" s="7"/>
      <c r="K2" s="7"/>
      <c r="L2" s="7"/>
      <c r="M2" s="7"/>
      <c r="N2" s="7"/>
      <c r="O2" s="64" t="s">
        <v>4</v>
      </c>
      <c r="P2" s="64"/>
      <c r="Q2" s="86">
        <v>10239</v>
      </c>
      <c r="R2" s="65" t="s">
        <v>5</v>
      </c>
      <c r="S2" s="65"/>
      <c r="T2" s="87"/>
      <c r="U2" s="88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27.9" customHeight="1" spans="1:16384">
      <c r="A3" s="6" t="s">
        <v>6</v>
      </c>
      <c r="B3" s="6"/>
      <c r="C3" s="9">
        <v>1350795</v>
      </c>
      <c r="D3" s="9"/>
      <c r="E3" s="9"/>
      <c r="F3" s="9" t="s">
        <v>7</v>
      </c>
      <c r="G3" s="10" t="s">
        <v>8</v>
      </c>
      <c r="H3" s="6" t="s">
        <v>9</v>
      </c>
      <c r="I3" s="6"/>
      <c r="J3" s="20" t="s">
        <v>10</v>
      </c>
      <c r="K3" s="20"/>
      <c r="L3" s="20"/>
      <c r="M3" s="20"/>
      <c r="N3" s="20"/>
      <c r="O3" s="6" t="s">
        <v>11</v>
      </c>
      <c r="P3" s="6"/>
      <c r="Q3" s="20" t="s">
        <v>12</v>
      </c>
      <c r="R3" s="89" t="s">
        <v>13</v>
      </c>
      <c r="S3" s="90"/>
      <c r="T3" s="91" t="s">
        <v>14</v>
      </c>
      <c r="U3" s="91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1" customFormat="1" ht="27.9" customHeight="1" spans="1:16384">
      <c r="A4" s="6" t="s">
        <v>15</v>
      </c>
      <c r="B4" s="6"/>
      <c r="C4" s="9">
        <v>1443943</v>
      </c>
      <c r="D4" s="9"/>
      <c r="E4" s="9"/>
      <c r="F4" s="9" t="s">
        <v>16</v>
      </c>
      <c r="G4" s="11"/>
      <c r="H4" s="6" t="s">
        <v>17</v>
      </c>
      <c r="I4" s="6"/>
      <c r="J4" s="20" t="s">
        <v>18</v>
      </c>
      <c r="K4" s="20"/>
      <c r="L4" s="20"/>
      <c r="M4" s="20"/>
      <c r="N4" s="20"/>
      <c r="O4" s="6" t="s">
        <v>19</v>
      </c>
      <c r="P4" s="6"/>
      <c r="Q4" s="66" t="s">
        <v>20</v>
      </c>
      <c r="R4" s="9" t="s">
        <v>21</v>
      </c>
      <c r="S4" s="66" t="s">
        <v>22</v>
      </c>
      <c r="T4" s="92" t="s">
        <v>23</v>
      </c>
      <c r="U4" s="93" t="s">
        <v>22</v>
      </c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  <c r="XFC4" s="4"/>
      <c r="XFD4" s="4"/>
    </row>
    <row r="5" s="1" customFormat="1" ht="27.9" customHeight="1" spans="1:16384">
      <c r="A5" s="6" t="s">
        <v>24</v>
      </c>
      <c r="B5" s="12" t="s">
        <v>25</v>
      </c>
      <c r="C5" s="13"/>
      <c r="D5" s="13"/>
      <c r="E5" s="13"/>
      <c r="F5" s="14"/>
      <c r="G5" s="15" t="s">
        <v>26</v>
      </c>
      <c r="H5" s="12" t="s">
        <v>25</v>
      </c>
      <c r="I5" s="13"/>
      <c r="J5" s="14"/>
      <c r="K5" s="12" t="s">
        <v>27</v>
      </c>
      <c r="L5" s="13"/>
      <c r="M5" s="12" t="s">
        <v>28</v>
      </c>
      <c r="N5" s="14"/>
      <c r="O5" s="12" t="s">
        <v>29</v>
      </c>
      <c r="P5" s="14"/>
      <c r="Q5" s="94" t="s">
        <v>30</v>
      </c>
      <c r="R5" s="95"/>
      <c r="S5" s="95"/>
      <c r="T5" s="92" t="s">
        <v>31</v>
      </c>
      <c r="U5" s="96" t="s">
        <v>32</v>
      </c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  <c r="XFC5" s="4"/>
      <c r="XFD5" s="4"/>
    </row>
    <row r="6" s="1" customFormat="1" ht="27.9" customHeight="1" spans="1:16384">
      <c r="A6" s="6"/>
      <c r="B6" s="16" t="s">
        <v>33</v>
      </c>
      <c r="C6" s="17"/>
      <c r="D6" s="17"/>
      <c r="E6" s="17"/>
      <c r="F6" s="18"/>
      <c r="G6" s="6"/>
      <c r="H6" s="16" t="s">
        <v>34</v>
      </c>
      <c r="I6" s="17"/>
      <c r="J6" s="18"/>
      <c r="K6" s="16" t="s">
        <v>35</v>
      </c>
      <c r="L6" s="17"/>
      <c r="M6" s="16" t="s">
        <v>36</v>
      </c>
      <c r="N6" s="18"/>
      <c r="O6" s="16" t="s">
        <v>37</v>
      </c>
      <c r="P6" s="18"/>
      <c r="Q6" s="97" t="s">
        <v>38</v>
      </c>
      <c r="R6" s="98"/>
      <c r="S6" s="98"/>
      <c r="T6" s="92"/>
      <c r="U6" s="96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  <c r="XFC6" s="4"/>
      <c r="XFD6" s="4"/>
    </row>
    <row r="7" s="1" customFormat="1" ht="27.9" customHeight="1" spans="1:16384">
      <c r="A7" s="6"/>
      <c r="B7" s="19" t="s">
        <v>39</v>
      </c>
      <c r="C7" s="6" t="s">
        <v>40</v>
      </c>
      <c r="D7" s="6" t="s">
        <v>41</v>
      </c>
      <c r="E7" s="9" t="s">
        <v>42</v>
      </c>
      <c r="F7" s="9" t="s">
        <v>43</v>
      </c>
      <c r="G7" s="19" t="s">
        <v>44</v>
      </c>
      <c r="H7" s="6" t="s">
        <v>45</v>
      </c>
      <c r="I7" s="9" t="s">
        <v>46</v>
      </c>
      <c r="J7" s="9" t="s">
        <v>47</v>
      </c>
      <c r="K7" s="65" t="s">
        <v>46</v>
      </c>
      <c r="L7" s="65" t="s">
        <v>47</v>
      </c>
      <c r="M7" s="9" t="s">
        <v>46</v>
      </c>
      <c r="N7" s="6" t="s">
        <v>47</v>
      </c>
      <c r="O7" s="6" t="s">
        <v>46</v>
      </c>
      <c r="P7" s="6" t="s">
        <v>47</v>
      </c>
      <c r="Q7" s="9" t="s">
        <v>48</v>
      </c>
      <c r="R7" s="9" t="s">
        <v>49</v>
      </c>
      <c r="S7" s="9" t="s">
        <v>50</v>
      </c>
      <c r="T7" s="92"/>
      <c r="U7" s="96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  <c r="XFC7" s="4"/>
      <c r="XFD7" s="4"/>
    </row>
    <row r="8" s="1" customFormat="1" ht="35" customHeight="1" spans="1:16384">
      <c r="A8" s="31">
        <v>1</v>
      </c>
      <c r="B8" s="113">
        <v>43498</v>
      </c>
      <c r="C8" s="33">
        <v>434978.15</v>
      </c>
      <c r="D8" s="72"/>
      <c r="E8" s="35" t="s">
        <v>51</v>
      </c>
      <c r="F8" s="114"/>
      <c r="G8" s="72"/>
      <c r="H8" s="37">
        <v>0.02</v>
      </c>
      <c r="I8" s="72">
        <v>20989.34</v>
      </c>
      <c r="J8" s="73"/>
      <c r="K8" s="31">
        <v>18060</v>
      </c>
      <c r="L8" s="31" t="s">
        <v>52</v>
      </c>
      <c r="M8" s="72">
        <v>500</v>
      </c>
      <c r="N8" s="74" t="s">
        <v>53</v>
      </c>
      <c r="O8" s="75"/>
      <c r="P8" s="76"/>
      <c r="Q8" s="104" t="s">
        <v>54</v>
      </c>
      <c r="R8" s="76"/>
      <c r="S8" s="76"/>
      <c r="T8" s="102">
        <v>216627.2</v>
      </c>
      <c r="U8" s="77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  <c r="XFC8" s="4"/>
      <c r="XFD8" s="4"/>
    </row>
    <row r="9" s="1" customFormat="1" ht="30" customHeight="1" spans="1:16384">
      <c r="A9" s="31"/>
      <c r="B9" s="113"/>
      <c r="C9" s="33"/>
      <c r="D9" s="34">
        <v>101</v>
      </c>
      <c r="E9" s="114" t="s">
        <v>55</v>
      </c>
      <c r="F9" s="35"/>
      <c r="G9" s="42"/>
      <c r="H9" s="37"/>
      <c r="I9" s="72"/>
      <c r="J9" s="73"/>
      <c r="K9" s="77">
        <v>679</v>
      </c>
      <c r="L9" s="31" t="s">
        <v>56</v>
      </c>
      <c r="M9" s="72"/>
      <c r="N9" s="74"/>
      <c r="O9" s="75"/>
      <c r="P9" s="76"/>
      <c r="Q9" s="104" t="s">
        <v>57</v>
      </c>
      <c r="R9" s="76"/>
      <c r="S9" s="76"/>
      <c r="T9" s="102">
        <v>201427.39</v>
      </c>
      <c r="U9" s="68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  <c r="XFC9" s="4"/>
      <c r="XFD9" s="4"/>
    </row>
    <row r="10" s="1" customFormat="1" ht="30" customHeight="1" spans="1:16384">
      <c r="A10" s="31"/>
      <c r="B10" s="113">
        <v>43692</v>
      </c>
      <c r="C10" s="33">
        <v>491739.2</v>
      </c>
      <c r="D10" s="34"/>
      <c r="E10" s="35" t="s">
        <v>51</v>
      </c>
      <c r="F10" s="35"/>
      <c r="G10" s="42"/>
      <c r="H10" s="37"/>
      <c r="I10" s="72"/>
      <c r="J10" s="36"/>
      <c r="K10" s="31"/>
      <c r="L10" s="31"/>
      <c r="M10" s="72"/>
      <c r="N10" s="74"/>
      <c r="O10" s="75"/>
      <c r="P10" s="76"/>
      <c r="Q10" s="104" t="s">
        <v>58</v>
      </c>
      <c r="R10" s="76"/>
      <c r="S10" s="76"/>
      <c r="T10" s="102">
        <v>260000</v>
      </c>
      <c r="U10" s="68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  <c r="XFB10" s="4"/>
      <c r="XFC10" s="4"/>
      <c r="XFD10" s="4"/>
    </row>
    <row r="11" s="1" customFormat="1" ht="29" customHeight="1" spans="1:16384">
      <c r="A11" s="31"/>
      <c r="B11" s="113">
        <v>43717</v>
      </c>
      <c r="C11" s="33">
        <v>122749</v>
      </c>
      <c r="D11" s="34"/>
      <c r="E11" s="35" t="s">
        <v>51</v>
      </c>
      <c r="F11" s="35"/>
      <c r="G11" s="36"/>
      <c r="H11" s="37"/>
      <c r="I11" s="72"/>
      <c r="J11" s="73"/>
      <c r="K11" s="77"/>
      <c r="L11" s="77"/>
      <c r="M11" s="72"/>
      <c r="N11" s="74"/>
      <c r="O11" s="116"/>
      <c r="P11" s="117"/>
      <c r="Q11" s="104" t="s">
        <v>59</v>
      </c>
      <c r="R11" s="76"/>
      <c r="S11" s="76"/>
      <c r="T11" s="102">
        <v>100420.56</v>
      </c>
      <c r="U11" s="68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  <c r="XFA11" s="4"/>
      <c r="XFB11" s="4"/>
      <c r="XFC11" s="4"/>
      <c r="XFD11" s="4"/>
    </row>
    <row r="12" s="1" customFormat="1" ht="31" customHeight="1" spans="1:16384">
      <c r="A12" s="31"/>
      <c r="B12" s="113"/>
      <c r="C12" s="40"/>
      <c r="D12" s="34">
        <v>2455</v>
      </c>
      <c r="E12" s="114"/>
      <c r="F12" s="35"/>
      <c r="G12" s="36"/>
      <c r="H12" s="37"/>
      <c r="I12" s="72"/>
      <c r="J12" s="36"/>
      <c r="K12" s="31"/>
      <c r="L12" s="31"/>
      <c r="M12" s="72"/>
      <c r="N12" s="74"/>
      <c r="O12" s="75"/>
      <c r="P12" s="76"/>
      <c r="Q12" s="104" t="s">
        <v>57</v>
      </c>
      <c r="R12" s="76"/>
      <c r="S12" s="76"/>
      <c r="T12" s="102">
        <v>110468.84</v>
      </c>
      <c r="U12" s="68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  <c r="XEZ12" s="4"/>
      <c r="XFA12" s="4"/>
      <c r="XFB12" s="4"/>
      <c r="XFC12" s="4"/>
      <c r="XFD12" s="4"/>
    </row>
    <row r="13" s="1" customFormat="1" ht="30" customHeight="1" spans="1:16384">
      <c r="A13" s="20"/>
      <c r="B13" s="21"/>
      <c r="C13" s="30"/>
      <c r="D13" s="27"/>
      <c r="E13" s="24"/>
      <c r="F13" s="24"/>
      <c r="G13" s="29"/>
      <c r="H13" s="26"/>
      <c r="I13" s="23"/>
      <c r="J13" s="29"/>
      <c r="K13" s="68"/>
      <c r="L13" s="68"/>
      <c r="M13" s="23"/>
      <c r="N13" s="66"/>
      <c r="O13" s="71"/>
      <c r="P13" s="70"/>
      <c r="Q13" s="104" t="s">
        <v>60</v>
      </c>
      <c r="R13" s="76"/>
      <c r="S13" s="76"/>
      <c r="T13" s="102">
        <v>122749</v>
      </c>
      <c r="U13" s="68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  <c r="XEZ13" s="4"/>
      <c r="XFA13" s="4"/>
      <c r="XFB13" s="4"/>
      <c r="XFC13" s="4"/>
      <c r="XFD13" s="4"/>
    </row>
    <row r="14" s="1" customFormat="1" ht="29" customHeight="1" spans="1:16384">
      <c r="A14" s="20"/>
      <c r="B14" s="115"/>
      <c r="C14" s="30"/>
      <c r="D14" s="27"/>
      <c r="E14" s="24"/>
      <c r="F14" s="24"/>
      <c r="G14" s="29"/>
      <c r="H14" s="26"/>
      <c r="I14" s="23"/>
      <c r="J14" s="29"/>
      <c r="K14" s="20"/>
      <c r="L14" s="20"/>
      <c r="M14" s="23"/>
      <c r="N14" s="66"/>
      <c r="O14" s="67"/>
      <c r="P14" s="9"/>
      <c r="Q14" s="118"/>
      <c r="R14" s="9"/>
      <c r="S14" s="9"/>
      <c r="T14" s="100"/>
      <c r="U14" s="103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  <c r="XEZ14" s="4"/>
      <c r="XFA14" s="4"/>
      <c r="XFB14" s="4"/>
      <c r="XFC14" s="4"/>
      <c r="XFD14" s="4"/>
    </row>
    <row r="15" s="1" customFormat="1" ht="42" customHeight="1" spans="1:16384">
      <c r="A15" s="31"/>
      <c r="B15" s="38"/>
      <c r="C15" s="40"/>
      <c r="D15" s="39"/>
      <c r="E15" s="35"/>
      <c r="F15" s="35"/>
      <c r="G15" s="36"/>
      <c r="H15" s="37"/>
      <c r="I15" s="72"/>
      <c r="J15" s="36"/>
      <c r="K15" s="77"/>
      <c r="L15" s="77"/>
      <c r="M15" s="72"/>
      <c r="N15" s="74"/>
      <c r="O15" s="75"/>
      <c r="P15" s="76"/>
      <c r="Q15" s="104"/>
      <c r="R15" s="76"/>
      <c r="S15" s="76"/>
      <c r="T15" s="102"/>
      <c r="U15" s="103"/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  <c r="XEV15" s="4"/>
      <c r="XEW15" s="4"/>
      <c r="XEX15" s="4"/>
      <c r="XEY15" s="4"/>
      <c r="XEZ15" s="4"/>
      <c r="XFA15" s="4"/>
      <c r="XFB15" s="4"/>
      <c r="XFC15" s="4"/>
      <c r="XFD15" s="4"/>
    </row>
    <row r="16" s="1" customFormat="1" ht="29" customHeight="1" spans="1:16384">
      <c r="A16" s="31"/>
      <c r="B16" s="32"/>
      <c r="C16" s="40"/>
      <c r="D16" s="41"/>
      <c r="E16" s="35"/>
      <c r="F16" s="35"/>
      <c r="G16" s="42"/>
      <c r="H16" s="37"/>
      <c r="I16" s="72"/>
      <c r="J16" s="72"/>
      <c r="K16" s="31"/>
      <c r="L16" s="31"/>
      <c r="M16" s="72"/>
      <c r="N16" s="74"/>
      <c r="O16" s="72"/>
      <c r="P16" s="74"/>
      <c r="Q16" s="101"/>
      <c r="R16" s="76"/>
      <c r="S16" s="76"/>
      <c r="T16" s="106"/>
      <c r="U16" s="103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  <c r="XEZ16" s="4"/>
      <c r="XFA16" s="4"/>
      <c r="XFB16" s="4"/>
      <c r="XFC16" s="4"/>
      <c r="XFD16" s="4"/>
    </row>
    <row r="17" s="1" customFormat="1" ht="29" hidden="1" customHeight="1" spans="1:16384">
      <c r="A17" s="20"/>
      <c r="B17" s="43"/>
      <c r="C17" s="30"/>
      <c r="D17" s="44"/>
      <c r="E17" s="45"/>
      <c r="F17" s="46"/>
      <c r="G17" s="47"/>
      <c r="H17" s="48"/>
      <c r="I17" s="23"/>
      <c r="J17" s="23"/>
      <c r="K17" s="23"/>
      <c r="L17" s="23"/>
      <c r="M17" s="23"/>
      <c r="N17" s="66"/>
      <c r="O17" s="23"/>
      <c r="P17" s="66"/>
      <c r="Q17" s="118"/>
      <c r="R17" s="9"/>
      <c r="S17" s="9"/>
      <c r="T17" s="109"/>
      <c r="U17" s="103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4"/>
      <c r="XET17" s="4"/>
      <c r="XEU17" s="4"/>
      <c r="XEV17" s="4"/>
      <c r="XEW17" s="4"/>
      <c r="XEX17" s="4"/>
      <c r="XEY17" s="4"/>
      <c r="XEZ17" s="4"/>
      <c r="XFA17" s="4"/>
      <c r="XFB17" s="4"/>
      <c r="XFC17" s="4"/>
      <c r="XFD17" s="4"/>
    </row>
    <row r="18" s="1" customFormat="1" ht="29" hidden="1" customHeight="1" spans="1:16384">
      <c r="A18" s="20"/>
      <c r="B18" s="43"/>
      <c r="C18" s="30"/>
      <c r="D18" s="44"/>
      <c r="E18" s="24"/>
      <c r="F18" s="24"/>
      <c r="G18" s="47"/>
      <c r="H18" s="49"/>
      <c r="I18" s="23"/>
      <c r="J18" s="23"/>
      <c r="K18" s="45"/>
      <c r="L18" s="45"/>
      <c r="M18" s="23"/>
      <c r="N18" s="66"/>
      <c r="O18" s="23"/>
      <c r="P18" s="66"/>
      <c r="Q18" s="118"/>
      <c r="R18" s="9"/>
      <c r="S18" s="9"/>
      <c r="T18" s="109"/>
      <c r="U18" s="103"/>
      <c r="XEI18" s="4"/>
      <c r="XEJ18" s="4"/>
      <c r="XEK18" s="4"/>
      <c r="XEL18" s="4"/>
      <c r="XEM18" s="4"/>
      <c r="XEN18" s="4"/>
      <c r="XEO18" s="4"/>
      <c r="XEP18" s="4"/>
      <c r="XEQ18" s="4"/>
      <c r="XER18" s="4"/>
      <c r="XES18" s="4"/>
      <c r="XET18" s="4"/>
      <c r="XEU18" s="4"/>
      <c r="XEV18" s="4"/>
      <c r="XEW18" s="4"/>
      <c r="XEX18" s="4"/>
      <c r="XEY18" s="4"/>
      <c r="XEZ18" s="4"/>
      <c r="XFA18" s="4"/>
      <c r="XFB18" s="4"/>
      <c r="XFC18" s="4"/>
      <c r="XFD18" s="4"/>
    </row>
    <row r="19" s="1" customFormat="1" ht="31" hidden="1" customHeight="1" spans="1:16384">
      <c r="A19" s="20"/>
      <c r="B19" s="43"/>
      <c r="C19" s="50"/>
      <c r="D19" s="44"/>
      <c r="E19" s="45"/>
      <c r="F19" s="46"/>
      <c r="G19" s="47"/>
      <c r="H19" s="48"/>
      <c r="I19" s="23"/>
      <c r="J19" s="23"/>
      <c r="K19" s="23"/>
      <c r="L19" s="23"/>
      <c r="M19" s="23"/>
      <c r="N19" s="66"/>
      <c r="O19" s="23"/>
      <c r="P19" s="66"/>
      <c r="Q19" s="108"/>
      <c r="R19" s="9"/>
      <c r="S19" s="9"/>
      <c r="T19" s="109"/>
      <c r="U19" s="105"/>
      <c r="XEI19" s="4"/>
      <c r="XEJ19" s="4"/>
      <c r="XEK19" s="4"/>
      <c r="XEL19" s="4"/>
      <c r="XEM19" s="4"/>
      <c r="XEN19" s="4"/>
      <c r="XEO19" s="4"/>
      <c r="XEP19" s="4"/>
      <c r="XEQ19" s="4"/>
      <c r="XER19" s="4"/>
      <c r="XES19" s="4"/>
      <c r="XET19" s="4"/>
      <c r="XEU19" s="4"/>
      <c r="XEV19" s="4"/>
      <c r="XEW19" s="4"/>
      <c r="XEX19" s="4"/>
      <c r="XEY19" s="4"/>
      <c r="XEZ19" s="4"/>
      <c r="XFA19" s="4"/>
      <c r="XFB19" s="4"/>
      <c r="XFC19" s="4"/>
      <c r="XFD19" s="4"/>
    </row>
    <row r="20" s="1" customFormat="1" ht="31" hidden="1" customHeight="1" spans="1:16384">
      <c r="A20" s="20"/>
      <c r="B20" s="43"/>
      <c r="C20" s="30"/>
      <c r="D20" s="44"/>
      <c r="E20" s="24"/>
      <c r="F20" s="24"/>
      <c r="G20" s="47"/>
      <c r="H20" s="49"/>
      <c r="I20" s="23"/>
      <c r="J20" s="23"/>
      <c r="K20" s="23"/>
      <c r="L20" s="23"/>
      <c r="M20" s="23"/>
      <c r="N20" s="66"/>
      <c r="O20" s="23"/>
      <c r="P20" s="66"/>
      <c r="Q20" s="108"/>
      <c r="R20" s="9"/>
      <c r="S20" s="9"/>
      <c r="T20" s="109"/>
      <c r="U20" s="105"/>
      <c r="XEI20" s="4"/>
      <c r="XEJ20" s="4"/>
      <c r="XEK20" s="4"/>
      <c r="XEL20" s="4"/>
      <c r="XEM20" s="4"/>
      <c r="XEN20" s="4"/>
      <c r="XEO20" s="4"/>
      <c r="XEP20" s="4"/>
      <c r="XEQ20" s="4"/>
      <c r="XER20" s="4"/>
      <c r="XES20" s="4"/>
      <c r="XET20" s="4"/>
      <c r="XEU20" s="4"/>
      <c r="XEV20" s="4"/>
      <c r="XEW20" s="4"/>
      <c r="XEX20" s="4"/>
      <c r="XEY20" s="4"/>
      <c r="XEZ20" s="4"/>
      <c r="XFA20" s="4"/>
      <c r="XFB20" s="4"/>
      <c r="XFC20" s="4"/>
      <c r="XFD20" s="4"/>
    </row>
    <row r="21" s="1" customFormat="1" ht="31" hidden="1" customHeight="1" spans="1:16384">
      <c r="A21" s="20"/>
      <c r="B21" s="43"/>
      <c r="C21" s="30"/>
      <c r="D21" s="44"/>
      <c r="E21" s="24"/>
      <c r="F21" s="24"/>
      <c r="G21" s="47"/>
      <c r="H21" s="49"/>
      <c r="I21" s="23"/>
      <c r="J21" s="23"/>
      <c r="K21" s="23"/>
      <c r="L21" s="23"/>
      <c r="M21" s="23"/>
      <c r="N21" s="66"/>
      <c r="O21" s="23"/>
      <c r="P21" s="66"/>
      <c r="Q21" s="108"/>
      <c r="R21" s="9"/>
      <c r="S21" s="9"/>
      <c r="T21" s="109"/>
      <c r="U21" s="105"/>
      <c r="XEI21" s="4"/>
      <c r="XEJ21" s="4"/>
      <c r="XEK21" s="4"/>
      <c r="XEL21" s="4"/>
      <c r="XEM21" s="4"/>
      <c r="XEN21" s="4"/>
      <c r="XEO21" s="4"/>
      <c r="XEP21" s="4"/>
      <c r="XEQ21" s="4"/>
      <c r="XER21" s="4"/>
      <c r="XES21" s="4"/>
      <c r="XET21" s="4"/>
      <c r="XEU21" s="4"/>
      <c r="XEV21" s="4"/>
      <c r="XEW21" s="4"/>
      <c r="XEX21" s="4"/>
      <c r="XEY21" s="4"/>
      <c r="XEZ21" s="4"/>
      <c r="XFA21" s="4"/>
      <c r="XFB21" s="4"/>
      <c r="XFC21" s="4"/>
      <c r="XFD21" s="4"/>
    </row>
    <row r="22" s="1" customFormat="1" ht="31" hidden="1" customHeight="1" spans="1:16384">
      <c r="A22" s="31"/>
      <c r="B22" s="51"/>
      <c r="C22" s="40"/>
      <c r="D22" s="41"/>
      <c r="E22" s="35"/>
      <c r="F22" s="35"/>
      <c r="G22" s="52"/>
      <c r="H22" s="53"/>
      <c r="I22" s="72"/>
      <c r="J22" s="72"/>
      <c r="K22" s="72"/>
      <c r="L22" s="72"/>
      <c r="M22" s="72"/>
      <c r="N22" s="74"/>
      <c r="O22" s="72"/>
      <c r="P22" s="74"/>
      <c r="Q22" s="107"/>
      <c r="R22" s="76"/>
      <c r="S22" s="76"/>
      <c r="T22" s="106"/>
      <c r="U22" s="105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W22" s="4"/>
      <c r="XEX22" s="4"/>
      <c r="XEY22" s="4"/>
      <c r="XEZ22" s="4"/>
      <c r="XFA22" s="4"/>
      <c r="XFB22" s="4"/>
      <c r="XFC22" s="4"/>
      <c r="XFD22" s="4"/>
    </row>
    <row r="23" s="1" customFormat="1" ht="31" hidden="1" customHeight="1" spans="1:16384">
      <c r="A23" s="31"/>
      <c r="B23" s="51"/>
      <c r="C23" s="40"/>
      <c r="D23" s="41"/>
      <c r="E23" s="35"/>
      <c r="F23" s="35"/>
      <c r="G23" s="52"/>
      <c r="H23" s="53"/>
      <c r="I23" s="72"/>
      <c r="J23" s="72"/>
      <c r="K23" s="72"/>
      <c r="L23" s="72"/>
      <c r="M23" s="72"/>
      <c r="N23" s="74"/>
      <c r="O23" s="72"/>
      <c r="P23" s="74"/>
      <c r="Q23" s="107"/>
      <c r="R23" s="76"/>
      <c r="S23" s="76"/>
      <c r="T23" s="106"/>
      <c r="U23" s="105"/>
      <c r="XEI23" s="4"/>
      <c r="XEJ23" s="4"/>
      <c r="XEK23" s="4"/>
      <c r="XEL23" s="4"/>
      <c r="XEM23" s="4"/>
      <c r="XEN23" s="4"/>
      <c r="XEO23" s="4"/>
      <c r="XEP23" s="4"/>
      <c r="XEQ23" s="4"/>
      <c r="XER23" s="4"/>
      <c r="XES23" s="4"/>
      <c r="XET23" s="4"/>
      <c r="XEU23" s="4"/>
      <c r="XEV23" s="4"/>
      <c r="XEW23" s="4"/>
      <c r="XEX23" s="4"/>
      <c r="XEY23" s="4"/>
      <c r="XEZ23" s="4"/>
      <c r="XFA23" s="4"/>
      <c r="XFB23" s="4"/>
      <c r="XFC23" s="4"/>
      <c r="XFD23" s="4"/>
    </row>
    <row r="24" s="1" customFormat="1" ht="31" hidden="1" customHeight="1" spans="1:16384">
      <c r="A24" s="31"/>
      <c r="B24" s="51"/>
      <c r="C24" s="40"/>
      <c r="D24" s="41"/>
      <c r="E24" s="35"/>
      <c r="F24" s="35"/>
      <c r="G24" s="52"/>
      <c r="H24" s="53"/>
      <c r="I24" s="72"/>
      <c r="J24" s="72"/>
      <c r="K24" s="72"/>
      <c r="L24" s="72"/>
      <c r="M24" s="72"/>
      <c r="N24" s="74"/>
      <c r="O24" s="72"/>
      <c r="P24" s="74"/>
      <c r="Q24" s="107"/>
      <c r="R24" s="76"/>
      <c r="S24" s="76"/>
      <c r="T24" s="106"/>
      <c r="U24" s="105"/>
      <c r="XEI24" s="4"/>
      <c r="XEJ24" s="4"/>
      <c r="XEK24" s="4"/>
      <c r="XEL24" s="4"/>
      <c r="XEM24" s="4"/>
      <c r="XEN24" s="4"/>
      <c r="XEO24" s="4"/>
      <c r="XEP24" s="4"/>
      <c r="XEQ24" s="4"/>
      <c r="XER24" s="4"/>
      <c r="XES24" s="4"/>
      <c r="XET24" s="4"/>
      <c r="XEU24" s="4"/>
      <c r="XEV24" s="4"/>
      <c r="XEW24" s="4"/>
      <c r="XEX24" s="4"/>
      <c r="XEY24" s="4"/>
      <c r="XEZ24" s="4"/>
      <c r="XFA24" s="4"/>
      <c r="XFB24" s="4"/>
      <c r="XFC24" s="4"/>
      <c r="XFD24" s="4"/>
    </row>
    <row r="25" s="1" customFormat="1" ht="30" customHeight="1" spans="1:16384">
      <c r="A25" s="6" t="s">
        <v>61</v>
      </c>
      <c r="B25" s="6"/>
      <c r="C25" s="54">
        <f>SUM(C8:C24)</f>
        <v>1049466.35</v>
      </c>
      <c r="D25" s="55">
        <f>SUM(D8:D24)</f>
        <v>2556</v>
      </c>
      <c r="E25" s="56"/>
      <c r="F25" s="56"/>
      <c r="G25" s="56"/>
      <c r="H25" s="54" t="s">
        <v>62</v>
      </c>
      <c r="I25" s="67">
        <f>SUM(I8:I24)</f>
        <v>20989.34</v>
      </c>
      <c r="J25" s="56"/>
      <c r="K25" s="67">
        <f>SUM(K8:K17)</f>
        <v>18739</v>
      </c>
      <c r="L25" s="67"/>
      <c r="M25" s="67">
        <f>SUM(M8:M24)</f>
        <v>500</v>
      </c>
      <c r="N25" s="54" t="s">
        <v>62</v>
      </c>
      <c r="O25" s="67">
        <f>SUM(O8:O24)</f>
        <v>0</v>
      </c>
      <c r="P25" s="54" t="s">
        <v>62</v>
      </c>
      <c r="Q25" s="54" t="s">
        <v>62</v>
      </c>
      <c r="R25" s="54"/>
      <c r="S25" s="54"/>
      <c r="T25" s="67">
        <f>SUM(T8:T24)</f>
        <v>1011692.99</v>
      </c>
      <c r="U25" s="110">
        <f>D25+C25-T25-I25-K25-M25-O25</f>
        <v>101.019999999986</v>
      </c>
      <c r="XEI25" s="4"/>
      <c r="XEJ25" s="4"/>
      <c r="XEK25" s="4"/>
      <c r="XEL25" s="4"/>
      <c r="XEM25" s="4"/>
      <c r="XEN25" s="4"/>
      <c r="XEO25" s="4"/>
      <c r="XEP25" s="4"/>
      <c r="XEQ25" s="4"/>
      <c r="XER25" s="4"/>
      <c r="XES25" s="4"/>
      <c r="XET25" s="4"/>
      <c r="XEU25" s="4"/>
      <c r="XEV25" s="4"/>
      <c r="XEW25" s="4"/>
      <c r="XEX25" s="4"/>
      <c r="XEY25" s="4"/>
      <c r="XEZ25" s="4"/>
      <c r="XFA25" s="4"/>
      <c r="XFB25" s="4"/>
      <c r="XFC25" s="4"/>
      <c r="XFD25" s="4"/>
    </row>
    <row r="26" s="1" customFormat="1" ht="30" customHeight="1" spans="1:16384">
      <c r="A26" s="57" t="s">
        <v>63</v>
      </c>
      <c r="B26" s="57"/>
      <c r="C26" s="57" t="s">
        <v>64</v>
      </c>
      <c r="D26" s="57"/>
      <c r="E26" s="57"/>
      <c r="F26" s="58">
        <f>O26</f>
        <v>1011692.99</v>
      </c>
      <c r="G26" s="59"/>
      <c r="H26" s="60" t="s">
        <v>65</v>
      </c>
      <c r="I26" s="78"/>
      <c r="J26" s="78"/>
      <c r="K26" s="78"/>
      <c r="L26" s="78"/>
      <c r="M26" s="79"/>
      <c r="N26" s="57" t="s">
        <v>66</v>
      </c>
      <c r="O26" s="80">
        <v>1011692.99</v>
      </c>
      <c r="P26" s="81"/>
      <c r="Q26" s="81"/>
      <c r="R26" s="81"/>
      <c r="S26" s="81"/>
      <c r="T26" s="81"/>
      <c r="U26" s="111"/>
      <c r="XEI26" s="4"/>
      <c r="XEJ26" s="4"/>
      <c r="XEK26" s="4"/>
      <c r="XEL26" s="4"/>
      <c r="XEM26" s="4"/>
      <c r="XEN26" s="4"/>
      <c r="XEO26" s="4"/>
      <c r="XEP26" s="4"/>
      <c r="XEQ26" s="4"/>
      <c r="XER26" s="4"/>
      <c r="XES26" s="4"/>
      <c r="XET26" s="4"/>
      <c r="XEU26" s="4"/>
      <c r="XEV26" s="4"/>
      <c r="XEW26" s="4"/>
      <c r="XEX26" s="4"/>
      <c r="XEY26" s="4"/>
      <c r="XEZ26" s="4"/>
      <c r="XFA26" s="4"/>
      <c r="XFB26" s="4"/>
      <c r="XFC26" s="4"/>
      <c r="XFD26" s="4"/>
    </row>
    <row r="27" s="1" customFormat="1" ht="30" customHeight="1" spans="1:16384">
      <c r="A27" s="57"/>
      <c r="B27" s="57"/>
      <c r="C27" s="57" t="s">
        <v>67</v>
      </c>
      <c r="D27" s="57"/>
      <c r="E27" s="57"/>
      <c r="F27" s="58">
        <v>0</v>
      </c>
      <c r="G27" s="59"/>
      <c r="H27" s="61"/>
      <c r="I27" s="82"/>
      <c r="J27" s="82"/>
      <c r="K27" s="82"/>
      <c r="L27" s="82"/>
      <c r="M27" s="83"/>
      <c r="N27" s="57" t="s">
        <v>68</v>
      </c>
      <c r="O27" s="84">
        <f>O26</f>
        <v>1011692.99</v>
      </c>
      <c r="P27" s="85"/>
      <c r="Q27" s="85"/>
      <c r="R27" s="85"/>
      <c r="S27" s="85"/>
      <c r="T27" s="85"/>
      <c r="U27" s="112"/>
      <c r="XEI27" s="4"/>
      <c r="XEJ27" s="4"/>
      <c r="XEK27" s="4"/>
      <c r="XEL27" s="4"/>
      <c r="XEM27" s="4"/>
      <c r="XEN27" s="4"/>
      <c r="XEO27" s="4"/>
      <c r="XEP27" s="4"/>
      <c r="XEQ27" s="4"/>
      <c r="XER27" s="4"/>
      <c r="XES27" s="4"/>
      <c r="XET27" s="4"/>
      <c r="XEU27" s="4"/>
      <c r="XEV27" s="4"/>
      <c r="XEW27" s="4"/>
      <c r="XEX27" s="4"/>
      <c r="XEY27" s="4"/>
      <c r="XEZ27" s="4"/>
      <c r="XFA27" s="4"/>
      <c r="XFB27" s="4"/>
      <c r="XFC27" s="4"/>
      <c r="XFD27" s="4"/>
    </row>
    <row r="28" s="1" customFormat="1" spans="2:16384">
      <c r="B28" s="2"/>
      <c r="E28" s="3"/>
      <c r="F28" s="3"/>
      <c r="G28" s="3"/>
      <c r="I28" s="3"/>
      <c r="J28" s="3"/>
      <c r="M28" s="3"/>
      <c r="T28" s="3"/>
      <c r="XEI28" s="4"/>
      <c r="XEJ28" s="4"/>
      <c r="XEK28" s="4"/>
      <c r="XEL28" s="4"/>
      <c r="XEM28" s="4"/>
      <c r="XEN28" s="4"/>
      <c r="XEO28" s="4"/>
      <c r="XEP28" s="4"/>
      <c r="XEQ28" s="4"/>
      <c r="XER28" s="4"/>
      <c r="XES28" s="4"/>
      <c r="XET28" s="4"/>
      <c r="XEU28" s="4"/>
      <c r="XEV28" s="4"/>
      <c r="XEW28" s="4"/>
      <c r="XEX28" s="4"/>
      <c r="XEY28" s="4"/>
      <c r="XEZ28" s="4"/>
      <c r="XFA28" s="4"/>
      <c r="XFB28" s="4"/>
      <c r="XFC28" s="4"/>
      <c r="XFD28" s="4"/>
    </row>
    <row r="29" s="1" customFormat="1" spans="2:16384">
      <c r="B29" s="2"/>
      <c r="E29" s="3"/>
      <c r="F29" s="3"/>
      <c r="G29" s="3"/>
      <c r="I29" s="3"/>
      <c r="J29" s="3"/>
      <c r="M29" s="3"/>
      <c r="T29" s="3"/>
      <c r="XEI29" s="4"/>
      <c r="XEJ29" s="4"/>
      <c r="XEK29" s="4"/>
      <c r="XEL29" s="4"/>
      <c r="XEM29" s="4"/>
      <c r="XEN29" s="4"/>
      <c r="XEO29" s="4"/>
      <c r="XEP29" s="4"/>
      <c r="XEQ29" s="4"/>
      <c r="XER29" s="4"/>
      <c r="XES29" s="4"/>
      <c r="XET29" s="4"/>
      <c r="XEU29" s="4"/>
      <c r="XEV29" s="4"/>
      <c r="XEW29" s="4"/>
      <c r="XEX29" s="4"/>
      <c r="XEY29" s="4"/>
      <c r="XEZ29" s="4"/>
      <c r="XFA29" s="4"/>
      <c r="XFB29" s="4"/>
      <c r="XFC29" s="4"/>
      <c r="XFD29" s="4"/>
    </row>
    <row r="30" s="1" customFormat="1" spans="2:16384">
      <c r="B30" s="2"/>
      <c r="E30" s="3"/>
      <c r="F30" s="3"/>
      <c r="G30" s="3"/>
      <c r="I30" s="3"/>
      <c r="J30" s="3"/>
      <c r="M30" s="3"/>
      <c r="T30" s="3"/>
      <c r="XEI30" s="4"/>
      <c r="XEJ30" s="4"/>
      <c r="XEK30" s="4"/>
      <c r="XEL30" s="4"/>
      <c r="XEM30" s="4"/>
      <c r="XEN30" s="4"/>
      <c r="XEO30" s="4"/>
      <c r="XEP30" s="4"/>
      <c r="XEQ30" s="4"/>
      <c r="XER30" s="4"/>
      <c r="XES30" s="4"/>
      <c r="XET30" s="4"/>
      <c r="XEU30" s="4"/>
      <c r="XEV30" s="4"/>
      <c r="XEW30" s="4"/>
      <c r="XEX30" s="4"/>
      <c r="XEY30" s="4"/>
      <c r="XEZ30" s="4"/>
      <c r="XFA30" s="4"/>
      <c r="XFB30" s="4"/>
      <c r="XFC30" s="4"/>
      <c r="XFD30" s="4"/>
    </row>
    <row r="31" s="1" customFormat="1" spans="2:16384">
      <c r="B31" s="2"/>
      <c r="E31" s="3"/>
      <c r="F31" s="3"/>
      <c r="G31" s="3"/>
      <c r="I31" s="3"/>
      <c r="J31" s="3"/>
      <c r="M31" s="3"/>
      <c r="T31" s="3"/>
      <c r="XEI31" s="4"/>
      <c r="XEJ31" s="4"/>
      <c r="XEK31" s="4"/>
      <c r="XEL31" s="4"/>
      <c r="XEM31" s="4"/>
      <c r="XEN31" s="4"/>
      <c r="XEO31" s="4"/>
      <c r="XEP31" s="4"/>
      <c r="XEQ31" s="4"/>
      <c r="XER31" s="4"/>
      <c r="XES31" s="4"/>
      <c r="XET31" s="4"/>
      <c r="XEU31" s="4"/>
      <c r="XEV31" s="4"/>
      <c r="XEW31" s="4"/>
      <c r="XEX31" s="4"/>
      <c r="XEY31" s="4"/>
      <c r="XEZ31" s="4"/>
      <c r="XFA31" s="4"/>
      <c r="XFB31" s="4"/>
      <c r="XFC31" s="4"/>
      <c r="XFD31" s="4"/>
    </row>
    <row r="32" s="1" customFormat="1" spans="2:16384">
      <c r="B32" s="2"/>
      <c r="E32" s="3"/>
      <c r="F32" s="3"/>
      <c r="G32" s="3"/>
      <c r="I32" s="3"/>
      <c r="J32" s="3"/>
      <c r="M32" s="3"/>
      <c r="T32" s="3"/>
      <c r="XEI32" s="4"/>
      <c r="XEJ32" s="4"/>
      <c r="XEK32" s="4"/>
      <c r="XEL32" s="4"/>
      <c r="XEM32" s="4"/>
      <c r="XEN32" s="4"/>
      <c r="XEO32" s="4"/>
      <c r="XEP32" s="4"/>
      <c r="XEQ32" s="4"/>
      <c r="XER32" s="4"/>
      <c r="XES32" s="4"/>
      <c r="XET32" s="4"/>
      <c r="XEU32" s="4"/>
      <c r="XEV32" s="4"/>
      <c r="XEW32" s="4"/>
      <c r="XEX32" s="4"/>
      <c r="XEY32" s="4"/>
      <c r="XEZ32" s="4"/>
      <c r="XFA32" s="4"/>
      <c r="XFB32" s="4"/>
      <c r="XFC32" s="4"/>
      <c r="XFD32" s="4"/>
    </row>
    <row r="33" s="1" customFormat="1" spans="2:16384">
      <c r="B33" s="62"/>
      <c r="E33" s="3"/>
      <c r="F33" s="3"/>
      <c r="G33" s="3"/>
      <c r="I33" s="3"/>
      <c r="J33" s="3"/>
      <c r="M33" s="3"/>
      <c r="T33" s="3"/>
      <c r="XEI33" s="4"/>
      <c r="XEJ33" s="4"/>
      <c r="XEK33" s="4"/>
      <c r="XEL33" s="4"/>
      <c r="XEM33" s="4"/>
      <c r="XEN33" s="4"/>
      <c r="XEO33" s="4"/>
      <c r="XEP33" s="4"/>
      <c r="XEQ33" s="4"/>
      <c r="XER33" s="4"/>
      <c r="XES33" s="4"/>
      <c r="XET33" s="4"/>
      <c r="XEU33" s="4"/>
      <c r="XEV33" s="4"/>
      <c r="XEW33" s="4"/>
      <c r="XEX33" s="4"/>
      <c r="XEY33" s="4"/>
      <c r="XEZ33" s="4"/>
      <c r="XFA33" s="4"/>
      <c r="XFB33" s="4"/>
      <c r="XFC33" s="4"/>
      <c r="XFD33" s="4"/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25:B25"/>
    <mergeCell ref="C26:E26"/>
    <mergeCell ref="F26:G26"/>
    <mergeCell ref="O26:U26"/>
    <mergeCell ref="C27:E27"/>
    <mergeCell ref="F27:G27"/>
    <mergeCell ref="O27:U27"/>
    <mergeCell ref="A5:A7"/>
    <mergeCell ref="T5:T7"/>
    <mergeCell ref="U5:U7"/>
    <mergeCell ref="A26:B27"/>
    <mergeCell ref="H26:M27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3"/>
  <sheetViews>
    <sheetView tabSelected="1" topLeftCell="G8" workbookViewId="0">
      <selection activeCell="U15" sqref="U15"/>
    </sheetView>
  </sheetViews>
  <sheetFormatPr defaultColWidth="9" defaultRowHeight="13.5"/>
  <cols>
    <col min="1" max="1" width="3.21666666666667" style="1" customWidth="1"/>
    <col min="2" max="2" width="15.8833333333333" style="2" customWidth="1"/>
    <col min="3" max="3" width="16.1916666666667" style="1" customWidth="1"/>
    <col min="4" max="4" width="15.3833333333333" style="1" customWidth="1"/>
    <col min="5" max="5" width="18.7833333333333" style="3" customWidth="1"/>
    <col min="6" max="6" width="19.1083333333333" style="3" customWidth="1"/>
    <col min="7" max="7" width="17.4416666666667" style="3" customWidth="1"/>
    <col min="8" max="8" width="4.89166666666667" style="1" customWidth="1"/>
    <col min="9" max="9" width="10.3333333333333" style="3" customWidth="1"/>
    <col min="10" max="10" width="10" style="3" customWidth="1"/>
    <col min="11" max="12" width="9.33333333333333" style="1" customWidth="1"/>
    <col min="13" max="13" width="9.66666666666667" style="3" customWidth="1"/>
    <col min="14" max="14" width="16.1083333333333" style="1" customWidth="1"/>
    <col min="15" max="15" width="10.1083333333333" style="1" customWidth="1"/>
    <col min="16" max="16" width="9.10833333333333" style="1" customWidth="1"/>
    <col min="17" max="17" width="46.625" style="1" customWidth="1"/>
    <col min="18" max="18" width="14.8" style="1" customWidth="1"/>
    <col min="19" max="19" width="14.5333333333333" style="1" customWidth="1"/>
    <col min="20" max="20" width="15.5333333333333" style="3" customWidth="1"/>
    <col min="21" max="21" width="15.4416666666667" style="1" customWidth="1"/>
    <col min="22" max="16362" width="9" style="1" customWidth="1"/>
    <col min="16363" max="16384" width="9" style="4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  <c r="XFD1" s="4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3"/>
      <c r="J2" s="7"/>
      <c r="K2" s="7"/>
      <c r="L2" s="7"/>
      <c r="M2" s="7"/>
      <c r="N2" s="7"/>
      <c r="O2" s="64" t="s">
        <v>4</v>
      </c>
      <c r="P2" s="64"/>
      <c r="Q2" s="86">
        <v>10239</v>
      </c>
      <c r="R2" s="65" t="s">
        <v>5</v>
      </c>
      <c r="S2" s="65"/>
      <c r="T2" s="87"/>
      <c r="U2" s="88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27.9" customHeight="1" spans="1:16384">
      <c r="A3" s="6" t="s">
        <v>6</v>
      </c>
      <c r="B3" s="6"/>
      <c r="C3" s="9">
        <v>1350795</v>
      </c>
      <c r="D3" s="9"/>
      <c r="E3" s="9"/>
      <c r="F3" s="9" t="s">
        <v>7</v>
      </c>
      <c r="G3" s="10" t="s">
        <v>8</v>
      </c>
      <c r="H3" s="6" t="s">
        <v>9</v>
      </c>
      <c r="I3" s="6"/>
      <c r="J3" s="20" t="s">
        <v>10</v>
      </c>
      <c r="K3" s="20"/>
      <c r="L3" s="20"/>
      <c r="M3" s="20"/>
      <c r="N3" s="20"/>
      <c r="O3" s="6" t="s">
        <v>11</v>
      </c>
      <c r="P3" s="6"/>
      <c r="Q3" s="20" t="s">
        <v>12</v>
      </c>
      <c r="R3" s="89" t="s">
        <v>13</v>
      </c>
      <c r="S3" s="90"/>
      <c r="T3" s="91" t="s">
        <v>14</v>
      </c>
      <c r="U3" s="91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1" customFormat="1" ht="27.9" customHeight="1" spans="1:16384">
      <c r="A4" s="6" t="s">
        <v>15</v>
      </c>
      <c r="B4" s="6"/>
      <c r="C4" s="9">
        <v>1443943</v>
      </c>
      <c r="D4" s="9"/>
      <c r="E4" s="9"/>
      <c r="F4" s="9" t="s">
        <v>16</v>
      </c>
      <c r="G4" s="11"/>
      <c r="H4" s="6" t="s">
        <v>17</v>
      </c>
      <c r="I4" s="6"/>
      <c r="J4" s="20" t="s">
        <v>18</v>
      </c>
      <c r="K4" s="20"/>
      <c r="L4" s="20"/>
      <c r="M4" s="20"/>
      <c r="N4" s="20"/>
      <c r="O4" s="6" t="s">
        <v>19</v>
      </c>
      <c r="P4" s="6"/>
      <c r="Q4" s="66" t="s">
        <v>20</v>
      </c>
      <c r="R4" s="9" t="s">
        <v>21</v>
      </c>
      <c r="S4" s="66" t="s">
        <v>22</v>
      </c>
      <c r="T4" s="92" t="s">
        <v>23</v>
      </c>
      <c r="U4" s="93" t="s">
        <v>22</v>
      </c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  <c r="XFC4" s="4"/>
      <c r="XFD4" s="4"/>
    </row>
    <row r="5" s="1" customFormat="1" ht="27.9" customHeight="1" spans="1:16384">
      <c r="A5" s="6" t="s">
        <v>24</v>
      </c>
      <c r="B5" s="12" t="s">
        <v>25</v>
      </c>
      <c r="C5" s="13"/>
      <c r="D5" s="13"/>
      <c r="E5" s="13"/>
      <c r="F5" s="14"/>
      <c r="G5" s="15" t="s">
        <v>26</v>
      </c>
      <c r="H5" s="12" t="s">
        <v>25</v>
      </c>
      <c r="I5" s="13"/>
      <c r="J5" s="14"/>
      <c r="K5" s="12" t="s">
        <v>27</v>
      </c>
      <c r="L5" s="13"/>
      <c r="M5" s="12" t="s">
        <v>28</v>
      </c>
      <c r="N5" s="14"/>
      <c r="O5" s="12" t="s">
        <v>29</v>
      </c>
      <c r="P5" s="14"/>
      <c r="Q5" s="94" t="s">
        <v>30</v>
      </c>
      <c r="R5" s="95"/>
      <c r="S5" s="95"/>
      <c r="T5" s="92" t="s">
        <v>31</v>
      </c>
      <c r="U5" s="96" t="s">
        <v>32</v>
      </c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  <c r="XFC5" s="4"/>
      <c r="XFD5" s="4"/>
    </row>
    <row r="6" s="1" customFormat="1" ht="27.9" customHeight="1" spans="1:16384">
      <c r="A6" s="6"/>
      <c r="B6" s="16" t="s">
        <v>33</v>
      </c>
      <c r="C6" s="17"/>
      <c r="D6" s="17"/>
      <c r="E6" s="17"/>
      <c r="F6" s="18"/>
      <c r="G6" s="6"/>
      <c r="H6" s="16" t="s">
        <v>34</v>
      </c>
      <c r="I6" s="17"/>
      <c r="J6" s="18"/>
      <c r="K6" s="16" t="s">
        <v>35</v>
      </c>
      <c r="L6" s="17"/>
      <c r="M6" s="16" t="s">
        <v>36</v>
      </c>
      <c r="N6" s="18"/>
      <c r="O6" s="16" t="s">
        <v>37</v>
      </c>
      <c r="P6" s="18"/>
      <c r="Q6" s="97" t="s">
        <v>38</v>
      </c>
      <c r="R6" s="98"/>
      <c r="S6" s="98"/>
      <c r="T6" s="92"/>
      <c r="U6" s="96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  <c r="XFC6" s="4"/>
      <c r="XFD6" s="4"/>
    </row>
    <row r="7" s="1" customFormat="1" ht="27.9" customHeight="1" spans="1:16384">
      <c r="A7" s="6"/>
      <c r="B7" s="19" t="s">
        <v>39</v>
      </c>
      <c r="C7" s="6" t="s">
        <v>40</v>
      </c>
      <c r="D7" s="6" t="s">
        <v>41</v>
      </c>
      <c r="E7" s="9" t="s">
        <v>42</v>
      </c>
      <c r="F7" s="9" t="s">
        <v>43</v>
      </c>
      <c r="G7" s="19" t="s">
        <v>44</v>
      </c>
      <c r="H7" s="6" t="s">
        <v>45</v>
      </c>
      <c r="I7" s="9" t="s">
        <v>46</v>
      </c>
      <c r="J7" s="9" t="s">
        <v>47</v>
      </c>
      <c r="K7" s="65" t="s">
        <v>46</v>
      </c>
      <c r="L7" s="65" t="s">
        <v>47</v>
      </c>
      <c r="M7" s="9" t="s">
        <v>46</v>
      </c>
      <c r="N7" s="6" t="s">
        <v>47</v>
      </c>
      <c r="O7" s="6" t="s">
        <v>46</v>
      </c>
      <c r="P7" s="6" t="s">
        <v>47</v>
      </c>
      <c r="Q7" s="9" t="s">
        <v>48</v>
      </c>
      <c r="R7" s="9" t="s">
        <v>49</v>
      </c>
      <c r="S7" s="9" t="s">
        <v>50</v>
      </c>
      <c r="T7" s="92"/>
      <c r="U7" s="96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  <c r="XFC7" s="4"/>
      <c r="XFD7" s="4"/>
    </row>
    <row r="8" s="1" customFormat="1" ht="35" customHeight="1" spans="1:16384">
      <c r="A8" s="20">
        <v>1</v>
      </c>
      <c r="B8" s="21">
        <v>43498</v>
      </c>
      <c r="C8" s="22">
        <v>434978.15</v>
      </c>
      <c r="D8" s="23"/>
      <c r="E8" s="24" t="s">
        <v>51</v>
      </c>
      <c r="F8" s="25"/>
      <c r="G8" s="23"/>
      <c r="H8" s="26">
        <v>0.02</v>
      </c>
      <c r="I8" s="23">
        <v>20989.34</v>
      </c>
      <c r="J8" s="45"/>
      <c r="K8" s="20">
        <v>18060</v>
      </c>
      <c r="L8" s="20" t="s">
        <v>52</v>
      </c>
      <c r="M8" s="23">
        <v>500</v>
      </c>
      <c r="N8" s="66" t="s">
        <v>53</v>
      </c>
      <c r="O8" s="67"/>
      <c r="P8" s="9"/>
      <c r="Q8" s="99" t="s">
        <v>54</v>
      </c>
      <c r="R8" s="9"/>
      <c r="S8" s="9"/>
      <c r="T8" s="100">
        <v>216627.2</v>
      </c>
      <c r="U8" s="77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  <c r="XFC8" s="4"/>
      <c r="XFD8" s="4"/>
    </row>
    <row r="9" s="1" customFormat="1" ht="30" customHeight="1" spans="1:16384">
      <c r="A9" s="20"/>
      <c r="B9" s="21"/>
      <c r="C9" s="22"/>
      <c r="D9" s="27">
        <v>101</v>
      </c>
      <c r="E9" s="25" t="s">
        <v>55</v>
      </c>
      <c r="F9" s="24"/>
      <c r="G9" s="28"/>
      <c r="H9" s="26"/>
      <c r="I9" s="23"/>
      <c r="J9" s="45"/>
      <c r="K9" s="68">
        <v>679</v>
      </c>
      <c r="L9" s="20" t="s">
        <v>56</v>
      </c>
      <c r="M9" s="23"/>
      <c r="N9" s="66"/>
      <c r="O9" s="67"/>
      <c r="P9" s="9"/>
      <c r="Q9" s="99" t="s">
        <v>57</v>
      </c>
      <c r="R9" s="9"/>
      <c r="S9" s="9"/>
      <c r="T9" s="100">
        <v>201427.39</v>
      </c>
      <c r="U9" s="68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  <c r="XFC9" s="4"/>
      <c r="XFD9" s="4"/>
    </row>
    <row r="10" s="1" customFormat="1" ht="30" customHeight="1" spans="1:16384">
      <c r="A10" s="20"/>
      <c r="B10" s="21">
        <v>43692</v>
      </c>
      <c r="C10" s="22">
        <v>491739.2</v>
      </c>
      <c r="D10" s="27"/>
      <c r="E10" s="24" t="s">
        <v>51</v>
      </c>
      <c r="F10" s="24"/>
      <c r="G10" s="28"/>
      <c r="H10" s="26"/>
      <c r="I10" s="23"/>
      <c r="J10" s="29"/>
      <c r="K10" s="20"/>
      <c r="L10" s="20"/>
      <c r="M10" s="23"/>
      <c r="N10" s="66"/>
      <c r="O10" s="67"/>
      <c r="P10" s="9"/>
      <c r="Q10" s="99" t="s">
        <v>58</v>
      </c>
      <c r="R10" s="9"/>
      <c r="S10" s="9"/>
      <c r="T10" s="100">
        <v>260000</v>
      </c>
      <c r="U10" s="68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  <c r="XFB10" s="4"/>
      <c r="XFC10" s="4"/>
      <c r="XFD10" s="4"/>
    </row>
    <row r="11" s="1" customFormat="1" ht="29" customHeight="1" spans="1:16384">
      <c r="A11" s="20"/>
      <c r="B11" s="21">
        <v>43717</v>
      </c>
      <c r="C11" s="22">
        <v>122749</v>
      </c>
      <c r="D11" s="27"/>
      <c r="E11" s="24" t="s">
        <v>51</v>
      </c>
      <c r="F11" s="24"/>
      <c r="G11" s="29"/>
      <c r="H11" s="26"/>
      <c r="I11" s="23"/>
      <c r="J11" s="45"/>
      <c r="K11" s="68"/>
      <c r="L11" s="68"/>
      <c r="M11" s="23"/>
      <c r="N11" s="66"/>
      <c r="O11" s="69"/>
      <c r="P11" s="70"/>
      <c r="Q11" s="99" t="s">
        <v>59</v>
      </c>
      <c r="R11" s="9"/>
      <c r="S11" s="9"/>
      <c r="T11" s="100">
        <v>100420.56</v>
      </c>
      <c r="U11" s="68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  <c r="XFA11" s="4"/>
      <c r="XFB11" s="4"/>
      <c r="XFC11" s="4"/>
      <c r="XFD11" s="4"/>
    </row>
    <row r="12" s="1" customFormat="1" ht="31" customHeight="1" spans="1:16384">
      <c r="A12" s="20"/>
      <c r="B12" s="21"/>
      <c r="C12" s="30"/>
      <c r="D12" s="27">
        <v>2455</v>
      </c>
      <c r="E12" s="25"/>
      <c r="F12" s="24"/>
      <c r="G12" s="29"/>
      <c r="H12" s="26"/>
      <c r="I12" s="23"/>
      <c r="J12" s="29"/>
      <c r="K12" s="20"/>
      <c r="L12" s="20"/>
      <c r="M12" s="23"/>
      <c r="N12" s="66"/>
      <c r="O12" s="67"/>
      <c r="P12" s="9"/>
      <c r="Q12" s="99" t="s">
        <v>57</v>
      </c>
      <c r="R12" s="9"/>
      <c r="S12" s="9"/>
      <c r="T12" s="100">
        <v>110468.84</v>
      </c>
      <c r="U12" s="68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  <c r="XEZ12" s="4"/>
      <c r="XFA12" s="4"/>
      <c r="XFB12" s="4"/>
      <c r="XFC12" s="4"/>
      <c r="XFD12" s="4"/>
    </row>
    <row r="13" s="1" customFormat="1" ht="30" customHeight="1" spans="1:16384">
      <c r="A13" s="20"/>
      <c r="B13" s="21"/>
      <c r="C13" s="30"/>
      <c r="D13" s="27"/>
      <c r="E13" s="24"/>
      <c r="F13" s="24"/>
      <c r="G13" s="29"/>
      <c r="H13" s="26"/>
      <c r="I13" s="23"/>
      <c r="J13" s="29"/>
      <c r="K13" s="68"/>
      <c r="L13" s="68"/>
      <c r="M13" s="23"/>
      <c r="N13" s="66"/>
      <c r="O13" s="71"/>
      <c r="P13" s="70"/>
      <c r="Q13" s="99" t="s">
        <v>60</v>
      </c>
      <c r="R13" s="9"/>
      <c r="S13" s="9"/>
      <c r="T13" s="100">
        <v>122749</v>
      </c>
      <c r="U13" s="68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  <c r="XEZ13" s="4"/>
      <c r="XFA13" s="4"/>
      <c r="XFB13" s="4"/>
      <c r="XFC13" s="4"/>
      <c r="XFD13" s="4"/>
    </row>
    <row r="14" s="1" customFormat="1" ht="41" customHeight="1" spans="1:16384">
      <c r="A14" s="31">
        <v>2</v>
      </c>
      <c r="B14" s="32">
        <v>44544</v>
      </c>
      <c r="C14" s="33">
        <v>260364</v>
      </c>
      <c r="D14" s="34"/>
      <c r="E14" s="35" t="s">
        <v>51</v>
      </c>
      <c r="F14" s="35" t="s">
        <v>69</v>
      </c>
      <c r="G14" s="36"/>
      <c r="H14" s="37">
        <v>0.02</v>
      </c>
      <c r="I14" s="72">
        <v>7889.52</v>
      </c>
      <c r="J14" s="73" t="s">
        <v>70</v>
      </c>
      <c r="K14" s="31">
        <v>115.08</v>
      </c>
      <c r="L14" s="31" t="s">
        <v>56</v>
      </c>
      <c r="M14" s="72">
        <v>500</v>
      </c>
      <c r="N14" s="74" t="s">
        <v>71</v>
      </c>
      <c r="O14" s="75"/>
      <c r="P14" s="76"/>
      <c r="Q14" s="101" t="s">
        <v>72</v>
      </c>
      <c r="R14" s="76"/>
      <c r="S14" s="76"/>
      <c r="T14" s="102">
        <v>77517.5</v>
      </c>
      <c r="U14" s="103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  <c r="XEZ14" s="4"/>
      <c r="XFA14" s="4"/>
      <c r="XFB14" s="4"/>
      <c r="XFC14" s="4"/>
      <c r="XFD14" s="4"/>
    </row>
    <row r="15" s="1" customFormat="1" ht="38" customHeight="1" spans="1:16384">
      <c r="A15" s="31"/>
      <c r="B15" s="38"/>
      <c r="C15" s="33">
        <v>97828</v>
      </c>
      <c r="D15" s="39"/>
      <c r="E15" s="35" t="s">
        <v>51</v>
      </c>
      <c r="F15" s="35" t="s">
        <v>69</v>
      </c>
      <c r="G15" s="36"/>
      <c r="H15" s="37"/>
      <c r="I15" s="72"/>
      <c r="J15" s="36"/>
      <c r="K15" s="77">
        <v>3344.93</v>
      </c>
      <c r="L15" s="77" t="s">
        <v>73</v>
      </c>
      <c r="M15" s="72">
        <v>300</v>
      </c>
      <c r="N15" s="74" t="s">
        <v>74</v>
      </c>
      <c r="O15" s="75"/>
      <c r="P15" s="76"/>
      <c r="Q15" s="104" t="s">
        <v>75</v>
      </c>
      <c r="R15" s="76"/>
      <c r="S15" s="76"/>
      <c r="T15" s="102">
        <v>150000</v>
      </c>
      <c r="U15" s="105" t="s">
        <v>76</v>
      </c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  <c r="XEV15" s="4"/>
      <c r="XEW15" s="4"/>
      <c r="XEX15" s="4"/>
      <c r="XEY15" s="4"/>
      <c r="XEZ15" s="4"/>
      <c r="XFA15" s="4"/>
      <c r="XFB15" s="4"/>
      <c r="XFC15" s="4"/>
      <c r="XFD15" s="4"/>
    </row>
    <row r="16" s="1" customFormat="1" ht="29" customHeight="1" spans="1:16384">
      <c r="A16" s="31"/>
      <c r="B16" s="32"/>
      <c r="C16" s="40"/>
      <c r="D16" s="41">
        <v>-101</v>
      </c>
      <c r="E16" s="35"/>
      <c r="F16" s="35"/>
      <c r="G16" s="42"/>
      <c r="H16" s="37"/>
      <c r="I16" s="72"/>
      <c r="J16" s="72"/>
      <c r="K16" s="31">
        <v>4310.1</v>
      </c>
      <c r="L16" s="31" t="s">
        <v>77</v>
      </c>
      <c r="M16" s="72"/>
      <c r="N16" s="74"/>
      <c r="O16" s="72"/>
      <c r="P16" s="74"/>
      <c r="Q16" s="101" t="s">
        <v>78</v>
      </c>
      <c r="R16" s="76"/>
      <c r="S16" s="76"/>
      <c r="T16" s="106">
        <v>13033</v>
      </c>
      <c r="U16" s="103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  <c r="XEZ16" s="4"/>
      <c r="XFA16" s="4"/>
      <c r="XFB16" s="4"/>
      <c r="XFC16" s="4"/>
      <c r="XFD16" s="4"/>
    </row>
    <row r="17" s="1" customFormat="1" ht="29" customHeight="1" spans="1:16384">
      <c r="A17" s="20"/>
      <c r="B17" s="43"/>
      <c r="C17" s="30"/>
      <c r="D17" s="44"/>
      <c r="E17" s="45"/>
      <c r="F17" s="46"/>
      <c r="G17" s="47"/>
      <c r="H17" s="48"/>
      <c r="I17" s="23"/>
      <c r="J17" s="23"/>
      <c r="K17" s="23"/>
      <c r="L17" s="23"/>
      <c r="M17" s="23"/>
      <c r="N17" s="66"/>
      <c r="O17" s="23"/>
      <c r="P17" s="66"/>
      <c r="Q17" s="101" t="s">
        <v>79</v>
      </c>
      <c r="R17" s="76"/>
      <c r="S17" s="76"/>
      <c r="T17" s="106">
        <v>25000</v>
      </c>
      <c r="U17" s="103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4"/>
      <c r="XET17" s="4"/>
      <c r="XEU17" s="4"/>
      <c r="XEV17" s="4"/>
      <c r="XEW17" s="4"/>
      <c r="XEX17" s="4"/>
      <c r="XEY17" s="4"/>
      <c r="XEZ17" s="4"/>
      <c r="XFA17" s="4"/>
      <c r="XFB17" s="4"/>
      <c r="XFC17" s="4"/>
      <c r="XFD17" s="4"/>
    </row>
    <row r="18" s="1" customFormat="1" ht="29" customHeight="1" spans="1:16384">
      <c r="A18" s="20"/>
      <c r="B18" s="43"/>
      <c r="C18" s="30"/>
      <c r="D18" s="44"/>
      <c r="E18" s="24"/>
      <c r="F18" s="24"/>
      <c r="G18" s="47"/>
      <c r="H18" s="49"/>
      <c r="I18" s="23"/>
      <c r="J18" s="23"/>
      <c r="K18" s="45"/>
      <c r="L18" s="45"/>
      <c r="M18" s="23"/>
      <c r="N18" s="66"/>
      <c r="O18" s="23"/>
      <c r="P18" s="66"/>
      <c r="Q18" s="101" t="s">
        <v>57</v>
      </c>
      <c r="R18" s="76"/>
      <c r="S18" s="76"/>
      <c r="T18" s="106">
        <v>76181.89</v>
      </c>
      <c r="U18" s="103"/>
      <c r="XEI18" s="4"/>
      <c r="XEJ18" s="4"/>
      <c r="XEK18" s="4"/>
      <c r="XEL18" s="4"/>
      <c r="XEM18" s="4"/>
      <c r="XEN18" s="4"/>
      <c r="XEO18" s="4"/>
      <c r="XEP18" s="4"/>
      <c r="XEQ18" s="4"/>
      <c r="XER18" s="4"/>
      <c r="XES18" s="4"/>
      <c r="XET18" s="4"/>
      <c r="XEU18" s="4"/>
      <c r="XEV18" s="4"/>
      <c r="XEW18" s="4"/>
      <c r="XEX18" s="4"/>
      <c r="XEY18" s="4"/>
      <c r="XEZ18" s="4"/>
      <c r="XFA18" s="4"/>
      <c r="XFB18" s="4"/>
      <c r="XFC18" s="4"/>
      <c r="XFD18" s="4"/>
    </row>
    <row r="19" s="1" customFormat="1" ht="31" customHeight="1" spans="1:16384">
      <c r="A19" s="20"/>
      <c r="B19" s="43"/>
      <c r="C19" s="50"/>
      <c r="D19" s="44"/>
      <c r="E19" s="45"/>
      <c r="F19" s="46"/>
      <c r="G19" s="47"/>
      <c r="H19" s="48"/>
      <c r="I19" s="23"/>
      <c r="J19" s="23"/>
      <c r="K19" s="23"/>
      <c r="L19" s="23"/>
      <c r="M19" s="23"/>
      <c r="N19" s="66"/>
      <c r="O19" s="23"/>
      <c r="P19" s="66"/>
      <c r="Q19" s="107"/>
      <c r="R19" s="76"/>
      <c r="S19" s="76"/>
      <c r="T19" s="106"/>
      <c r="U19" s="105"/>
      <c r="XEI19" s="4"/>
      <c r="XEJ19" s="4"/>
      <c r="XEK19" s="4"/>
      <c r="XEL19" s="4"/>
      <c r="XEM19" s="4"/>
      <c r="XEN19" s="4"/>
      <c r="XEO19" s="4"/>
      <c r="XEP19" s="4"/>
      <c r="XEQ19" s="4"/>
      <c r="XER19" s="4"/>
      <c r="XES19" s="4"/>
      <c r="XET19" s="4"/>
      <c r="XEU19" s="4"/>
      <c r="XEV19" s="4"/>
      <c r="XEW19" s="4"/>
      <c r="XEX19" s="4"/>
      <c r="XEY19" s="4"/>
      <c r="XEZ19" s="4"/>
      <c r="XFA19" s="4"/>
      <c r="XFB19" s="4"/>
      <c r="XFC19" s="4"/>
      <c r="XFD19" s="4"/>
    </row>
    <row r="20" s="1" customFormat="1" ht="31" customHeight="1" spans="1:16384">
      <c r="A20" s="20"/>
      <c r="B20" s="43"/>
      <c r="C20" s="30"/>
      <c r="D20" s="44"/>
      <c r="E20" s="24"/>
      <c r="F20" s="24"/>
      <c r="G20" s="47"/>
      <c r="H20" s="49"/>
      <c r="I20" s="23"/>
      <c r="J20" s="23"/>
      <c r="K20" s="23"/>
      <c r="L20" s="23"/>
      <c r="M20" s="23"/>
      <c r="N20" s="66"/>
      <c r="O20" s="23"/>
      <c r="P20" s="66"/>
      <c r="Q20" s="108"/>
      <c r="R20" s="9"/>
      <c r="S20" s="9"/>
      <c r="T20" s="109"/>
      <c r="U20" s="105"/>
      <c r="XEI20" s="4"/>
      <c r="XEJ20" s="4"/>
      <c r="XEK20" s="4"/>
      <c r="XEL20" s="4"/>
      <c r="XEM20" s="4"/>
      <c r="XEN20" s="4"/>
      <c r="XEO20" s="4"/>
      <c r="XEP20" s="4"/>
      <c r="XEQ20" s="4"/>
      <c r="XER20" s="4"/>
      <c r="XES20" s="4"/>
      <c r="XET20" s="4"/>
      <c r="XEU20" s="4"/>
      <c r="XEV20" s="4"/>
      <c r="XEW20" s="4"/>
      <c r="XEX20" s="4"/>
      <c r="XEY20" s="4"/>
      <c r="XEZ20" s="4"/>
      <c r="XFA20" s="4"/>
      <c r="XFB20" s="4"/>
      <c r="XFC20" s="4"/>
      <c r="XFD20" s="4"/>
    </row>
    <row r="21" s="1" customFormat="1" ht="31" customHeight="1" spans="1:16384">
      <c r="A21" s="20"/>
      <c r="B21" s="43"/>
      <c r="C21" s="30"/>
      <c r="D21" s="44"/>
      <c r="E21" s="24"/>
      <c r="F21" s="24"/>
      <c r="G21" s="47"/>
      <c r="H21" s="49"/>
      <c r="I21" s="23"/>
      <c r="J21" s="23"/>
      <c r="K21" s="23"/>
      <c r="L21" s="23"/>
      <c r="M21" s="23"/>
      <c r="N21" s="66"/>
      <c r="O21" s="23"/>
      <c r="P21" s="66"/>
      <c r="Q21" s="108"/>
      <c r="R21" s="9"/>
      <c r="S21" s="9"/>
      <c r="T21" s="109"/>
      <c r="U21" s="105"/>
      <c r="XEI21" s="4"/>
      <c r="XEJ21" s="4"/>
      <c r="XEK21" s="4"/>
      <c r="XEL21" s="4"/>
      <c r="XEM21" s="4"/>
      <c r="XEN21" s="4"/>
      <c r="XEO21" s="4"/>
      <c r="XEP21" s="4"/>
      <c r="XEQ21" s="4"/>
      <c r="XER21" s="4"/>
      <c r="XES21" s="4"/>
      <c r="XET21" s="4"/>
      <c r="XEU21" s="4"/>
      <c r="XEV21" s="4"/>
      <c r="XEW21" s="4"/>
      <c r="XEX21" s="4"/>
      <c r="XEY21" s="4"/>
      <c r="XEZ21" s="4"/>
      <c r="XFA21" s="4"/>
      <c r="XFB21" s="4"/>
      <c r="XFC21" s="4"/>
      <c r="XFD21" s="4"/>
    </row>
    <row r="22" s="1" customFormat="1" ht="31" customHeight="1" spans="1:16384">
      <c r="A22" s="31"/>
      <c r="B22" s="51"/>
      <c r="C22" s="40"/>
      <c r="D22" s="41"/>
      <c r="E22" s="35"/>
      <c r="F22" s="35"/>
      <c r="G22" s="52"/>
      <c r="H22" s="53"/>
      <c r="I22" s="72"/>
      <c r="J22" s="72"/>
      <c r="K22" s="72"/>
      <c r="L22" s="72"/>
      <c r="M22" s="72"/>
      <c r="N22" s="74"/>
      <c r="O22" s="72"/>
      <c r="P22" s="74"/>
      <c r="Q22" s="107"/>
      <c r="R22" s="76"/>
      <c r="S22" s="76"/>
      <c r="T22" s="106"/>
      <c r="U22" s="105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W22" s="4"/>
      <c r="XEX22" s="4"/>
      <c r="XEY22" s="4"/>
      <c r="XEZ22" s="4"/>
      <c r="XFA22" s="4"/>
      <c r="XFB22" s="4"/>
      <c r="XFC22" s="4"/>
      <c r="XFD22" s="4"/>
    </row>
    <row r="23" s="1" customFormat="1" ht="31" customHeight="1" spans="1:16384">
      <c r="A23" s="31"/>
      <c r="B23" s="51"/>
      <c r="C23" s="40"/>
      <c r="D23" s="41"/>
      <c r="E23" s="35"/>
      <c r="F23" s="35"/>
      <c r="G23" s="52"/>
      <c r="H23" s="53"/>
      <c r="I23" s="72"/>
      <c r="J23" s="72"/>
      <c r="K23" s="72"/>
      <c r="L23" s="72"/>
      <c r="M23" s="72"/>
      <c r="N23" s="74"/>
      <c r="O23" s="72"/>
      <c r="P23" s="74"/>
      <c r="Q23" s="107"/>
      <c r="R23" s="76"/>
      <c r="S23" s="76"/>
      <c r="T23" s="106"/>
      <c r="U23" s="105"/>
      <c r="XEI23" s="4"/>
      <c r="XEJ23" s="4"/>
      <c r="XEK23" s="4"/>
      <c r="XEL23" s="4"/>
      <c r="XEM23" s="4"/>
      <c r="XEN23" s="4"/>
      <c r="XEO23" s="4"/>
      <c r="XEP23" s="4"/>
      <c r="XEQ23" s="4"/>
      <c r="XER23" s="4"/>
      <c r="XES23" s="4"/>
      <c r="XET23" s="4"/>
      <c r="XEU23" s="4"/>
      <c r="XEV23" s="4"/>
      <c r="XEW23" s="4"/>
      <c r="XEX23" s="4"/>
      <c r="XEY23" s="4"/>
      <c r="XEZ23" s="4"/>
      <c r="XFA23" s="4"/>
      <c r="XFB23" s="4"/>
      <c r="XFC23" s="4"/>
      <c r="XFD23" s="4"/>
    </row>
    <row r="24" s="1" customFormat="1" ht="31" customHeight="1" spans="1:16384">
      <c r="A24" s="31"/>
      <c r="B24" s="51"/>
      <c r="C24" s="40"/>
      <c r="D24" s="41"/>
      <c r="E24" s="35"/>
      <c r="F24" s="35"/>
      <c r="G24" s="52"/>
      <c r="H24" s="53"/>
      <c r="I24" s="72"/>
      <c r="J24" s="72"/>
      <c r="K24" s="72"/>
      <c r="L24" s="72"/>
      <c r="M24" s="72"/>
      <c r="N24" s="74"/>
      <c r="O24" s="72"/>
      <c r="P24" s="74"/>
      <c r="Q24" s="107"/>
      <c r="R24" s="76"/>
      <c r="S24" s="76"/>
      <c r="T24" s="106"/>
      <c r="U24" s="105"/>
      <c r="XEI24" s="4"/>
      <c r="XEJ24" s="4"/>
      <c r="XEK24" s="4"/>
      <c r="XEL24" s="4"/>
      <c r="XEM24" s="4"/>
      <c r="XEN24" s="4"/>
      <c r="XEO24" s="4"/>
      <c r="XEP24" s="4"/>
      <c r="XEQ24" s="4"/>
      <c r="XER24" s="4"/>
      <c r="XES24" s="4"/>
      <c r="XET24" s="4"/>
      <c r="XEU24" s="4"/>
      <c r="XEV24" s="4"/>
      <c r="XEW24" s="4"/>
      <c r="XEX24" s="4"/>
      <c r="XEY24" s="4"/>
      <c r="XEZ24" s="4"/>
      <c r="XFA24" s="4"/>
      <c r="XFB24" s="4"/>
      <c r="XFC24" s="4"/>
      <c r="XFD24" s="4"/>
    </row>
    <row r="25" s="1" customFormat="1" ht="30" customHeight="1" spans="1:16384">
      <c r="A25" s="6" t="s">
        <v>61</v>
      </c>
      <c r="B25" s="6"/>
      <c r="C25" s="54">
        <f>SUM(C8:C24)</f>
        <v>1407658.35</v>
      </c>
      <c r="D25" s="55">
        <f>SUM(D8:D24)</f>
        <v>2455</v>
      </c>
      <c r="E25" s="56"/>
      <c r="F25" s="56"/>
      <c r="G25" s="56"/>
      <c r="H25" s="54" t="s">
        <v>62</v>
      </c>
      <c r="I25" s="67">
        <f>SUM(I8:I24)</f>
        <v>28878.86</v>
      </c>
      <c r="J25" s="56"/>
      <c r="K25" s="67">
        <f>SUM(K8:K17)</f>
        <v>26509.11</v>
      </c>
      <c r="L25" s="67"/>
      <c r="M25" s="67">
        <f>SUM(M8:M24)</f>
        <v>1300</v>
      </c>
      <c r="N25" s="54" t="s">
        <v>62</v>
      </c>
      <c r="O25" s="67">
        <f>SUM(O8:O24)</f>
        <v>0</v>
      </c>
      <c r="P25" s="54" t="s">
        <v>62</v>
      </c>
      <c r="Q25" s="54" t="s">
        <v>62</v>
      </c>
      <c r="R25" s="54"/>
      <c r="S25" s="54"/>
      <c r="T25" s="67">
        <f>SUM(T8:T24)</f>
        <v>1353425.38</v>
      </c>
      <c r="U25" s="110">
        <f>D25+C25-T25-I25-K25-M25-O25</f>
        <v>-2.91038304567337e-11</v>
      </c>
      <c r="XEI25" s="4"/>
      <c r="XEJ25" s="4"/>
      <c r="XEK25" s="4"/>
      <c r="XEL25" s="4"/>
      <c r="XEM25" s="4"/>
      <c r="XEN25" s="4"/>
      <c r="XEO25" s="4"/>
      <c r="XEP25" s="4"/>
      <c r="XEQ25" s="4"/>
      <c r="XER25" s="4"/>
      <c r="XES25" s="4"/>
      <c r="XET25" s="4"/>
      <c r="XEU25" s="4"/>
      <c r="XEV25" s="4"/>
      <c r="XEW25" s="4"/>
      <c r="XEX25" s="4"/>
      <c r="XEY25" s="4"/>
      <c r="XEZ25" s="4"/>
      <c r="XFA25" s="4"/>
      <c r="XFB25" s="4"/>
      <c r="XFC25" s="4"/>
      <c r="XFD25" s="4"/>
    </row>
    <row r="26" s="1" customFormat="1" ht="30" customHeight="1" spans="1:16384">
      <c r="A26" s="57" t="s">
        <v>63</v>
      </c>
      <c r="B26" s="57"/>
      <c r="C26" s="57" t="s">
        <v>64</v>
      </c>
      <c r="D26" s="57"/>
      <c r="E26" s="57"/>
      <c r="F26" s="58">
        <f>O26</f>
        <v>341732.39</v>
      </c>
      <c r="G26" s="59"/>
      <c r="H26" s="60" t="s">
        <v>65</v>
      </c>
      <c r="I26" s="78"/>
      <c r="J26" s="78"/>
      <c r="K26" s="78"/>
      <c r="L26" s="78"/>
      <c r="M26" s="79"/>
      <c r="N26" s="57" t="s">
        <v>66</v>
      </c>
      <c r="O26" s="80">
        <f>T14+T15+T16+T17+T18</f>
        <v>341732.39</v>
      </c>
      <c r="P26" s="81"/>
      <c r="Q26" s="81"/>
      <c r="R26" s="81"/>
      <c r="S26" s="81"/>
      <c r="T26" s="81"/>
      <c r="U26" s="111"/>
      <c r="XEI26" s="4"/>
      <c r="XEJ26" s="4"/>
      <c r="XEK26" s="4"/>
      <c r="XEL26" s="4"/>
      <c r="XEM26" s="4"/>
      <c r="XEN26" s="4"/>
      <c r="XEO26" s="4"/>
      <c r="XEP26" s="4"/>
      <c r="XEQ26" s="4"/>
      <c r="XER26" s="4"/>
      <c r="XES26" s="4"/>
      <c r="XET26" s="4"/>
      <c r="XEU26" s="4"/>
      <c r="XEV26" s="4"/>
      <c r="XEW26" s="4"/>
      <c r="XEX26" s="4"/>
      <c r="XEY26" s="4"/>
      <c r="XEZ26" s="4"/>
      <c r="XFA26" s="4"/>
      <c r="XFB26" s="4"/>
      <c r="XFC26" s="4"/>
      <c r="XFD26" s="4"/>
    </row>
    <row r="27" s="1" customFormat="1" ht="30" customHeight="1" spans="1:16384">
      <c r="A27" s="57"/>
      <c r="B27" s="57"/>
      <c r="C27" s="57" t="s">
        <v>67</v>
      </c>
      <c r="D27" s="57"/>
      <c r="E27" s="57"/>
      <c r="F27" s="58">
        <v>0</v>
      </c>
      <c r="G27" s="59"/>
      <c r="H27" s="61"/>
      <c r="I27" s="82"/>
      <c r="J27" s="82"/>
      <c r="K27" s="82"/>
      <c r="L27" s="82"/>
      <c r="M27" s="83"/>
      <c r="N27" s="57" t="s">
        <v>68</v>
      </c>
      <c r="O27" s="84">
        <f>O26</f>
        <v>341732.39</v>
      </c>
      <c r="P27" s="85"/>
      <c r="Q27" s="85"/>
      <c r="R27" s="85"/>
      <c r="S27" s="85"/>
      <c r="T27" s="85"/>
      <c r="U27" s="112"/>
      <c r="XEI27" s="4"/>
      <c r="XEJ27" s="4"/>
      <c r="XEK27" s="4"/>
      <c r="XEL27" s="4"/>
      <c r="XEM27" s="4"/>
      <c r="XEN27" s="4"/>
      <c r="XEO27" s="4"/>
      <c r="XEP27" s="4"/>
      <c r="XEQ27" s="4"/>
      <c r="XER27" s="4"/>
      <c r="XES27" s="4"/>
      <c r="XET27" s="4"/>
      <c r="XEU27" s="4"/>
      <c r="XEV27" s="4"/>
      <c r="XEW27" s="4"/>
      <c r="XEX27" s="4"/>
      <c r="XEY27" s="4"/>
      <c r="XEZ27" s="4"/>
      <c r="XFA27" s="4"/>
      <c r="XFB27" s="4"/>
      <c r="XFC27" s="4"/>
      <c r="XFD27" s="4"/>
    </row>
    <row r="28" s="1" customFormat="1" spans="2:16384">
      <c r="B28" s="2"/>
      <c r="E28" s="3"/>
      <c r="F28" s="3"/>
      <c r="G28" s="3"/>
      <c r="I28" s="3"/>
      <c r="J28" s="3"/>
      <c r="M28" s="3"/>
      <c r="T28" s="3"/>
      <c r="XEI28" s="4"/>
      <c r="XEJ28" s="4"/>
      <c r="XEK28" s="4"/>
      <c r="XEL28" s="4"/>
      <c r="XEM28" s="4"/>
      <c r="XEN28" s="4"/>
      <c r="XEO28" s="4"/>
      <c r="XEP28" s="4"/>
      <c r="XEQ28" s="4"/>
      <c r="XER28" s="4"/>
      <c r="XES28" s="4"/>
      <c r="XET28" s="4"/>
      <c r="XEU28" s="4"/>
      <c r="XEV28" s="4"/>
      <c r="XEW28" s="4"/>
      <c r="XEX28" s="4"/>
      <c r="XEY28" s="4"/>
      <c r="XEZ28" s="4"/>
      <c r="XFA28" s="4"/>
      <c r="XFB28" s="4"/>
      <c r="XFC28" s="4"/>
      <c r="XFD28" s="4"/>
    </row>
    <row r="29" s="1" customFormat="1" spans="2:16384">
      <c r="B29" s="2"/>
      <c r="E29" s="3"/>
      <c r="F29" s="3"/>
      <c r="G29" s="3"/>
      <c r="I29" s="3"/>
      <c r="J29" s="3"/>
      <c r="M29" s="3"/>
      <c r="T29" s="3"/>
      <c r="XEI29" s="4"/>
      <c r="XEJ29" s="4"/>
      <c r="XEK29" s="4"/>
      <c r="XEL29" s="4"/>
      <c r="XEM29" s="4"/>
      <c r="XEN29" s="4"/>
      <c r="XEO29" s="4"/>
      <c r="XEP29" s="4"/>
      <c r="XEQ29" s="4"/>
      <c r="XER29" s="4"/>
      <c r="XES29" s="4"/>
      <c r="XET29" s="4"/>
      <c r="XEU29" s="4"/>
      <c r="XEV29" s="4"/>
      <c r="XEW29" s="4"/>
      <c r="XEX29" s="4"/>
      <c r="XEY29" s="4"/>
      <c r="XEZ29" s="4"/>
      <c r="XFA29" s="4"/>
      <c r="XFB29" s="4"/>
      <c r="XFC29" s="4"/>
      <c r="XFD29" s="4"/>
    </row>
    <row r="30" s="1" customFormat="1" spans="2:16384">
      <c r="B30" s="2"/>
      <c r="E30" s="3"/>
      <c r="F30" s="3"/>
      <c r="G30" s="3"/>
      <c r="I30" s="3"/>
      <c r="J30" s="3"/>
      <c r="M30" s="3"/>
      <c r="T30" s="3"/>
      <c r="XEI30" s="4"/>
      <c r="XEJ30" s="4"/>
      <c r="XEK30" s="4"/>
      <c r="XEL30" s="4"/>
      <c r="XEM30" s="4"/>
      <c r="XEN30" s="4"/>
      <c r="XEO30" s="4"/>
      <c r="XEP30" s="4"/>
      <c r="XEQ30" s="4"/>
      <c r="XER30" s="4"/>
      <c r="XES30" s="4"/>
      <c r="XET30" s="4"/>
      <c r="XEU30" s="4"/>
      <c r="XEV30" s="4"/>
      <c r="XEW30" s="4"/>
      <c r="XEX30" s="4"/>
      <c r="XEY30" s="4"/>
      <c r="XEZ30" s="4"/>
      <c r="XFA30" s="4"/>
      <c r="XFB30" s="4"/>
      <c r="XFC30" s="4"/>
      <c r="XFD30" s="4"/>
    </row>
    <row r="31" s="1" customFormat="1" spans="2:16384">
      <c r="B31" s="2"/>
      <c r="E31" s="3"/>
      <c r="F31" s="3"/>
      <c r="G31" s="3"/>
      <c r="I31" s="3"/>
      <c r="J31" s="3"/>
      <c r="M31" s="3"/>
      <c r="T31" s="3"/>
      <c r="XEI31" s="4"/>
      <c r="XEJ31" s="4"/>
      <c r="XEK31" s="4"/>
      <c r="XEL31" s="4"/>
      <c r="XEM31" s="4"/>
      <c r="XEN31" s="4"/>
      <c r="XEO31" s="4"/>
      <c r="XEP31" s="4"/>
      <c r="XEQ31" s="4"/>
      <c r="XER31" s="4"/>
      <c r="XES31" s="4"/>
      <c r="XET31" s="4"/>
      <c r="XEU31" s="4"/>
      <c r="XEV31" s="4"/>
      <c r="XEW31" s="4"/>
      <c r="XEX31" s="4"/>
      <c r="XEY31" s="4"/>
      <c r="XEZ31" s="4"/>
      <c r="XFA31" s="4"/>
      <c r="XFB31" s="4"/>
      <c r="XFC31" s="4"/>
      <c r="XFD31" s="4"/>
    </row>
    <row r="32" s="1" customFormat="1" spans="2:16384">
      <c r="B32" s="2"/>
      <c r="E32" s="3"/>
      <c r="F32" s="3"/>
      <c r="G32" s="3"/>
      <c r="I32" s="3"/>
      <c r="J32" s="3"/>
      <c r="M32" s="3"/>
      <c r="T32" s="3"/>
      <c r="XEI32" s="4"/>
      <c r="XEJ32" s="4"/>
      <c r="XEK32" s="4"/>
      <c r="XEL32" s="4"/>
      <c r="XEM32" s="4"/>
      <c r="XEN32" s="4"/>
      <c r="XEO32" s="4"/>
      <c r="XEP32" s="4"/>
      <c r="XEQ32" s="4"/>
      <c r="XER32" s="4"/>
      <c r="XES32" s="4"/>
      <c r="XET32" s="4"/>
      <c r="XEU32" s="4"/>
      <c r="XEV32" s="4"/>
      <c r="XEW32" s="4"/>
      <c r="XEX32" s="4"/>
      <c r="XEY32" s="4"/>
      <c r="XEZ32" s="4"/>
      <c r="XFA32" s="4"/>
      <c r="XFB32" s="4"/>
      <c r="XFC32" s="4"/>
      <c r="XFD32" s="4"/>
    </row>
    <row r="33" s="1" customFormat="1" spans="2:16384">
      <c r="B33" s="62"/>
      <c r="E33" s="3"/>
      <c r="F33" s="3"/>
      <c r="G33" s="3"/>
      <c r="I33" s="3"/>
      <c r="J33" s="3"/>
      <c r="M33" s="3"/>
      <c r="T33" s="3"/>
      <c r="XEI33" s="4"/>
      <c r="XEJ33" s="4"/>
      <c r="XEK33" s="4"/>
      <c r="XEL33" s="4"/>
      <c r="XEM33" s="4"/>
      <c r="XEN33" s="4"/>
      <c r="XEO33" s="4"/>
      <c r="XEP33" s="4"/>
      <c r="XEQ33" s="4"/>
      <c r="XER33" s="4"/>
      <c r="XES33" s="4"/>
      <c r="XET33" s="4"/>
      <c r="XEU33" s="4"/>
      <c r="XEV33" s="4"/>
      <c r="XEW33" s="4"/>
      <c r="XEX33" s="4"/>
      <c r="XEY33" s="4"/>
      <c r="XEZ33" s="4"/>
      <c r="XFA33" s="4"/>
      <c r="XFB33" s="4"/>
      <c r="XFC33" s="4"/>
      <c r="XFD33" s="4"/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25:B25"/>
    <mergeCell ref="C26:E26"/>
    <mergeCell ref="F26:G26"/>
    <mergeCell ref="O26:U26"/>
    <mergeCell ref="C27:E27"/>
    <mergeCell ref="F27:G27"/>
    <mergeCell ref="O27:U27"/>
    <mergeCell ref="A5:A7"/>
    <mergeCell ref="T5:T7"/>
    <mergeCell ref="U5:U7"/>
    <mergeCell ref="A26:B27"/>
    <mergeCell ref="H26:M2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前期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2017-01-11T04:48:00Z</dcterms:created>
  <dcterms:modified xsi:type="dcterms:W3CDTF">2022-01-10T05:23:18Z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3F37E98531884951B6DF6B1578A6F1AE</vt:lpwstr>
  </property>
</Properties>
</file>